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МАТЕРИАЛЫ 2024-2025\ВсОШ ШКОЛЬНЫЙ ЭТАП\ПО ПРЕДМЕТАМ\ОБЩЕСТВОЗНАНИЕ\ПРОТОКОЛЫ ОТ ШКОЛ\"/>
    </mc:Choice>
  </mc:AlternateContent>
  <bookViews>
    <workbookView xWindow="0" yWindow="0" windowWidth="28800" windowHeight="11730" activeTab="3"/>
  </bookViews>
  <sheets>
    <sheet name="5-6 кл" sheetId="7" r:id="rId1"/>
    <sheet name="7 кл" sheetId="2" r:id="rId2"/>
    <sheet name="8-9 кл." sheetId="3" r:id="rId3"/>
    <sheet name="10-11 кл." sheetId="10" r:id="rId4"/>
  </sheets>
  <externalReferences>
    <externalReference r:id="rId5"/>
    <externalReference r:id="rId6"/>
    <externalReference r:id="rId7"/>
    <externalReference r:id="rId8"/>
  </externalReferences>
  <definedNames>
    <definedName name="_xlnm._FilterDatabase" localSheetId="0" hidden="1">'5-6 кл'!$A$3:$J$170</definedName>
    <definedName name="_xlnm._FilterDatabase" localSheetId="1" hidden="1">'7 кл'!$A$3:$J$138</definedName>
    <definedName name="_xlnm._FilterDatabase" localSheetId="2" hidden="1">'8-9 кл.'!$A$3:$J$269</definedName>
    <definedName name="level">[1]Лист2!$J$4:$J$7</definedName>
    <definedName name="rf">[2]Лист2!$H$4:$H$6</definedName>
    <definedName name="sex">[2]Лист2!$F$4:$F$6</definedName>
    <definedName name="t_type">[1]Лист2!$D$4:$D$6</definedName>
    <definedName name="а">[3]Лист2!$F$4:$F$6</definedName>
    <definedName name="к">[3]Лист2!$H$4:$H$6</definedName>
    <definedName name="ТипДиплома">[4]Лист2!$E$1:$E$2</definedName>
  </definedNames>
  <calcPr calcId="162913"/>
</workbook>
</file>

<file path=xl/calcChain.xml><?xml version="1.0" encoding="utf-8"?>
<calcChain xmlns="http://schemas.openxmlformats.org/spreadsheetml/2006/main">
  <c r="J273" i="3" l="1"/>
  <c r="J272" i="3"/>
  <c r="J270" i="3"/>
  <c r="J271" i="3"/>
  <c r="J15" i="10" l="1"/>
  <c r="J27" i="10"/>
  <c r="J61" i="10"/>
  <c r="J80" i="10"/>
  <c r="J90" i="10"/>
  <c r="J91" i="10"/>
  <c r="J98" i="10"/>
  <c r="J99" i="10"/>
  <c r="J115" i="10"/>
  <c r="J124" i="10"/>
  <c r="J129" i="10"/>
  <c r="J28" i="10"/>
  <c r="J30" i="10"/>
  <c r="J92" i="10"/>
  <c r="J100" i="10"/>
  <c r="J101" i="10"/>
  <c r="J125" i="10"/>
  <c r="J126" i="10"/>
  <c r="J130" i="10"/>
  <c r="J145" i="10"/>
  <c r="J155" i="10"/>
  <c r="J156" i="10"/>
  <c r="J157" i="10"/>
  <c r="J160" i="10"/>
  <c r="J161" i="10"/>
  <c r="J164" i="10"/>
  <c r="J165" i="10"/>
  <c r="J166" i="10"/>
  <c r="J167" i="10"/>
  <c r="J7" i="10"/>
  <c r="J13" i="10"/>
  <c r="J14" i="10"/>
  <c r="J24" i="10"/>
  <c r="J25" i="10"/>
  <c r="J31" i="10"/>
  <c r="J35" i="10"/>
  <c r="J36" i="10"/>
  <c r="J38" i="10"/>
  <c r="J42" i="10"/>
  <c r="J54" i="10"/>
  <c r="J74" i="10"/>
  <c r="J81" i="10"/>
  <c r="J116" i="10"/>
  <c r="J127" i="10"/>
  <c r="J146" i="10"/>
  <c r="J82" i="10"/>
  <c r="J128" i="10"/>
  <c r="J131" i="10"/>
  <c r="J83" i="10"/>
  <c r="J102" i="10"/>
  <c r="J162" i="10"/>
  <c r="J141" i="10"/>
  <c r="J147" i="10"/>
  <c r="J168" i="10"/>
  <c r="J93" i="10"/>
  <c r="J137" i="10"/>
  <c r="J148" i="10"/>
  <c r="J142" i="10"/>
  <c r="J62" i="10"/>
  <c r="J10" i="10"/>
  <c r="J39" i="10"/>
  <c r="J32" i="10"/>
  <c r="J67" i="10"/>
  <c r="J33" i="10"/>
  <c r="J84" i="10"/>
  <c r="J43" i="10"/>
  <c r="J58" i="10"/>
  <c r="J55" i="10"/>
  <c r="J11" i="10"/>
  <c r="J44" i="10"/>
  <c r="J103" i="10"/>
  <c r="J34" i="10"/>
  <c r="J46" i="10"/>
  <c r="J56" i="10"/>
  <c r="J85" i="10"/>
  <c r="J104" i="10"/>
  <c r="J94" i="10"/>
  <c r="J117" i="10"/>
  <c r="J118" i="10"/>
  <c r="J138" i="10"/>
  <c r="J143" i="10"/>
  <c r="J149" i="10"/>
  <c r="J150" i="10"/>
  <c r="J151" i="10"/>
  <c r="J21" i="10"/>
  <c r="J47" i="10"/>
  <c r="J59" i="10"/>
  <c r="J64" i="10"/>
  <c r="J68" i="10"/>
  <c r="J86" i="10"/>
  <c r="J95" i="10"/>
  <c r="J96" i="10"/>
  <c r="J105" i="10"/>
  <c r="J106" i="10"/>
  <c r="J132" i="10"/>
  <c r="J139" i="10"/>
  <c r="J140" i="10"/>
  <c r="J144" i="10"/>
  <c r="J152" i="10"/>
  <c r="J19" i="10"/>
  <c r="J48" i="10"/>
  <c r="J57" i="10"/>
  <c r="J65" i="10"/>
  <c r="J75" i="10"/>
  <c r="J119" i="10"/>
  <c r="J76" i="10"/>
  <c r="J77" i="10"/>
  <c r="J107" i="10"/>
  <c r="J108" i="10"/>
  <c r="J109" i="10"/>
  <c r="J110" i="10"/>
  <c r="J120" i="10"/>
  <c r="J121" i="10"/>
  <c r="J133" i="10"/>
  <c r="J40" i="10"/>
  <c r="J49" i="10"/>
  <c r="J66" i="10"/>
  <c r="J69" i="10"/>
  <c r="J87" i="10"/>
  <c r="J111" i="10"/>
  <c r="J112" i="10"/>
  <c r="J122" i="10"/>
  <c r="J123" i="10"/>
  <c r="J158" i="10"/>
  <c r="J159" i="10"/>
  <c r="J163" i="10"/>
  <c r="J4" i="10"/>
  <c r="J41" i="10"/>
  <c r="J78" i="10"/>
  <c r="J88" i="10"/>
  <c r="J50" i="10"/>
  <c r="J70" i="10"/>
  <c r="J53" i="10"/>
  <c r="J71" i="10"/>
  <c r="J89" i="10"/>
  <c r="J97" i="10"/>
  <c r="J113" i="10"/>
  <c r="J72" i="10"/>
  <c r="J134" i="10"/>
  <c r="J60" i="10"/>
  <c r="J51" i="10"/>
  <c r="J37" i="10"/>
  <c r="J5" i="10"/>
  <c r="J8" i="10"/>
  <c r="J12" i="10"/>
  <c r="J73" i="10"/>
  <c r="J135" i="10"/>
  <c r="J79" i="10"/>
  <c r="J114" i="10"/>
  <c r="J6" i="10"/>
  <c r="J17" i="10"/>
  <c r="J20" i="10"/>
  <c r="J136" i="10"/>
  <c r="J153" i="10"/>
  <c r="J154" i="10"/>
  <c r="J38" i="2"/>
  <c r="J39" i="2"/>
  <c r="J75" i="2"/>
  <c r="J82" i="2"/>
  <c r="J100" i="2"/>
  <c r="J107" i="2"/>
  <c r="J108" i="2"/>
  <c r="J116" i="2"/>
  <c r="J128" i="2"/>
  <c r="J129" i="2"/>
  <c r="J130" i="2"/>
  <c r="J136" i="2"/>
  <c r="J11" i="2"/>
  <c r="J12" i="2"/>
  <c r="J19" i="2"/>
  <c r="J20" i="2"/>
  <c r="J21" i="2"/>
  <c r="J23" i="2"/>
  <c r="J24" i="2"/>
  <c r="J28" i="2"/>
  <c r="J29" i="2"/>
  <c r="J30" i="2"/>
  <c r="J34" i="2"/>
  <c r="J41" i="2"/>
  <c r="J42" i="2"/>
  <c r="J48" i="2"/>
  <c r="J49" i="2"/>
  <c r="J50" i="2"/>
  <c r="J51" i="2"/>
  <c r="J52" i="2"/>
  <c r="J56" i="2"/>
  <c r="J57" i="2"/>
  <c r="J58" i="2"/>
  <c r="J62" i="2"/>
  <c r="J63" i="2"/>
  <c r="J64" i="2"/>
  <c r="J65" i="2"/>
  <c r="J70" i="2"/>
  <c r="J71" i="2"/>
  <c r="J77" i="2"/>
  <c r="J78" i="2"/>
  <c r="J79" i="2"/>
  <c r="J84" i="2"/>
  <c r="J92" i="2"/>
  <c r="J93" i="2"/>
  <c r="J102" i="2"/>
  <c r="J103" i="2"/>
  <c r="J104" i="2"/>
  <c r="J110" i="2"/>
  <c r="J121" i="2"/>
  <c r="J85" i="2"/>
  <c r="J66" i="2"/>
  <c r="J72" i="2"/>
  <c r="J73" i="2"/>
  <c r="J87" i="2"/>
  <c r="J94" i="2"/>
  <c r="J111" i="2"/>
  <c r="J113" i="2"/>
  <c r="J114" i="2"/>
  <c r="J115" i="2"/>
  <c r="J117" i="2"/>
  <c r="J118" i="2"/>
  <c r="J119" i="2"/>
  <c r="J122" i="2"/>
  <c r="J123" i="2"/>
  <c r="J125" i="2"/>
  <c r="J132" i="2"/>
  <c r="J133" i="2"/>
  <c r="J134" i="2"/>
  <c r="J138" i="2"/>
  <c r="J5" i="2"/>
  <c r="J8" i="2"/>
  <c r="J16" i="2"/>
  <c r="J17" i="2"/>
  <c r="J31" i="2"/>
  <c r="J35" i="2"/>
  <c r="J43" i="2"/>
  <c r="J44" i="2"/>
  <c r="J53" i="2"/>
  <c r="J80" i="2"/>
  <c r="J74" i="2"/>
  <c r="J36" i="2"/>
  <c r="J67" i="2"/>
  <c r="J126" i="2"/>
  <c r="J99" i="2"/>
  <c r="J68" i="2"/>
  <c r="J124" i="2"/>
  <c r="J25" i="2"/>
  <c r="J81" i="2"/>
  <c r="J88" i="2"/>
  <c r="J32" i="2"/>
  <c r="J45" i="2"/>
  <c r="J95" i="2"/>
  <c r="J46" i="2"/>
  <c r="J54" i="2"/>
  <c r="J47" i="2"/>
  <c r="J127" i="2"/>
  <c r="J59" i="2"/>
  <c r="J7" i="2"/>
  <c r="J18" i="2"/>
  <c r="J55" i="2"/>
  <c r="J60" i="2"/>
  <c r="J89" i="2"/>
  <c r="J96" i="2"/>
  <c r="J135" i="2"/>
  <c r="J33" i="2"/>
  <c r="J10" i="2"/>
  <c r="J13" i="2"/>
  <c r="J14" i="2"/>
  <c r="J15" i="2"/>
  <c r="J26" i="2"/>
  <c r="J37" i="2"/>
  <c r="J86" i="2"/>
  <c r="J105" i="2"/>
  <c r="J106" i="2"/>
  <c r="J112" i="2"/>
  <c r="J97" i="2"/>
  <c r="J83" i="2"/>
  <c r="J120" i="2"/>
  <c r="J101" i="2"/>
  <c r="J40" i="2"/>
  <c r="J90" i="2"/>
  <c r="J131" i="2"/>
  <c r="J137" i="2"/>
  <c r="J69" i="2"/>
  <c r="J109" i="2"/>
  <c r="J22" i="2"/>
  <c r="J98" i="2"/>
  <c r="J76" i="2"/>
  <c r="J27" i="2"/>
  <c r="J91" i="2"/>
  <c r="J61" i="2"/>
  <c r="J6" i="2"/>
  <c r="J4" i="2"/>
  <c r="J16" i="7"/>
  <c r="J17" i="7"/>
  <c r="J18" i="7"/>
  <c r="J20" i="7"/>
  <c r="J21" i="7"/>
  <c r="J26" i="7"/>
  <c r="J27" i="7"/>
  <c r="J34" i="7"/>
  <c r="J35" i="7"/>
  <c r="J41" i="7"/>
  <c r="J44" i="7"/>
  <c r="J45" i="7"/>
  <c r="J46" i="7"/>
  <c r="J52" i="7"/>
  <c r="J53" i="7"/>
  <c r="J54" i="7"/>
  <c r="J55" i="7"/>
  <c r="J56" i="7"/>
  <c r="J62" i="7"/>
  <c r="J64" i="7"/>
  <c r="J65" i="7"/>
  <c r="J66" i="7"/>
  <c r="J74" i="7"/>
  <c r="J75" i="7"/>
  <c r="J76" i="7"/>
  <c r="J82" i="7"/>
  <c r="J83" i="7"/>
  <c r="J90" i="7"/>
  <c r="J91" i="7"/>
  <c r="J92" i="7"/>
  <c r="J96" i="7"/>
  <c r="J97" i="7"/>
  <c r="J98" i="7"/>
  <c r="J99" i="7"/>
  <c r="J106" i="7"/>
  <c r="J107" i="7"/>
  <c r="J108" i="7"/>
  <c r="J109" i="7"/>
  <c r="J117" i="7"/>
  <c r="J118" i="7"/>
  <c r="J126" i="7"/>
  <c r="J133" i="7"/>
  <c r="J134" i="7"/>
  <c r="J141" i="7"/>
  <c r="J142" i="7"/>
  <c r="J155" i="7"/>
  <c r="J165" i="7"/>
  <c r="J166" i="7"/>
  <c r="J28" i="7"/>
  <c r="J42" i="7"/>
  <c r="J93" i="7"/>
  <c r="J100" i="7"/>
  <c r="J110" i="7"/>
  <c r="J119" i="7"/>
  <c r="J135" i="7"/>
  <c r="J143" i="7"/>
  <c r="J146" i="7"/>
  <c r="J147" i="7"/>
  <c r="J148" i="7"/>
  <c r="J156" i="7"/>
  <c r="J159" i="7"/>
  <c r="J160" i="7"/>
  <c r="J167" i="7"/>
  <c r="J9" i="7"/>
  <c r="J29" i="7"/>
  <c r="J36" i="7"/>
  <c r="J37" i="7"/>
  <c r="J43" i="7"/>
  <c r="J57" i="7"/>
  <c r="J58" i="7"/>
  <c r="J67" i="7"/>
  <c r="J77" i="7"/>
  <c r="J84" i="7"/>
  <c r="J85" i="7"/>
  <c r="J94" i="7"/>
  <c r="J101" i="7"/>
  <c r="J127" i="7"/>
  <c r="J149" i="7"/>
  <c r="J157" i="7"/>
  <c r="J5" i="7"/>
  <c r="J10" i="7"/>
  <c r="J22" i="7"/>
  <c r="J38" i="7"/>
  <c r="J47" i="7"/>
  <c r="J48" i="7"/>
  <c r="J49" i="7"/>
  <c r="J68" i="7"/>
  <c r="J69" i="7"/>
  <c r="J78" i="7"/>
  <c r="J79" i="7"/>
  <c r="J86" i="7"/>
  <c r="J95" i="7"/>
  <c r="J102" i="7"/>
  <c r="J111" i="7"/>
  <c r="J120" i="7"/>
  <c r="J128" i="7"/>
  <c r="J129" i="7"/>
  <c r="J30" i="7"/>
  <c r="J50" i="7"/>
  <c r="J8" i="7"/>
  <c r="J39" i="7"/>
  <c r="J4" i="7"/>
  <c r="J12" i="7"/>
  <c r="J23" i="7"/>
  <c r="J31" i="7"/>
  <c r="J24" i="7"/>
  <c r="J136" i="7"/>
  <c r="J121" i="7"/>
  <c r="J51" i="7"/>
  <c r="J40" i="7"/>
  <c r="J32" i="7"/>
  <c r="J13" i="7"/>
  <c r="J19" i="7"/>
  <c r="J87" i="7"/>
  <c r="J112" i="7"/>
  <c r="J122" i="7"/>
  <c r="J130" i="7"/>
  <c r="J137" i="7"/>
  <c r="J138" i="7"/>
  <c r="J14" i="7"/>
  <c r="J33" i="7"/>
  <c r="J80" i="7"/>
  <c r="J15" i="7"/>
  <c r="J59" i="7"/>
  <c r="J170" i="7"/>
  <c r="J25" i="7"/>
  <c r="J60" i="7"/>
  <c r="J61" i="7"/>
  <c r="J70" i="7"/>
  <c r="J71" i="7"/>
  <c r="J72" i="7"/>
  <c r="J73" i="7"/>
  <c r="J81" i="7"/>
  <c r="J88" i="7"/>
  <c r="J89" i="7"/>
  <c r="J103" i="7"/>
  <c r="J104" i="7"/>
  <c r="J105" i="7"/>
  <c r="J113" i="7"/>
  <c r="J114" i="7"/>
  <c r="J115" i="7"/>
  <c r="J123" i="7"/>
  <c r="J131" i="7"/>
  <c r="J132" i="7"/>
  <c r="J144" i="7"/>
  <c r="J139" i="7"/>
  <c r="J145" i="7"/>
  <c r="J150" i="7"/>
  <c r="J151" i="7"/>
  <c r="J152" i="7"/>
  <c r="J153" i="7"/>
  <c r="J158" i="7"/>
  <c r="J161" i="7"/>
  <c r="J168" i="7"/>
  <c r="J169" i="7"/>
  <c r="J163" i="7"/>
  <c r="J124" i="7"/>
  <c r="J154" i="7"/>
  <c r="J116" i="7"/>
  <c r="J125" i="7"/>
  <c r="J140" i="7"/>
  <c r="J162" i="7"/>
  <c r="J164" i="7"/>
  <c r="J7" i="7"/>
  <c r="J6" i="7"/>
  <c r="J7" i="3"/>
  <c r="J8" i="3"/>
  <c r="J9" i="3"/>
  <c r="J12" i="3"/>
  <c r="J14" i="3"/>
  <c r="J34" i="3"/>
  <c r="J42" i="3"/>
  <c r="J43" i="3"/>
  <c r="J46" i="3"/>
  <c r="J57" i="3"/>
  <c r="J64" i="3"/>
  <c r="J75" i="3"/>
  <c r="J76" i="3"/>
  <c r="J84" i="3"/>
  <c r="J85" i="3"/>
  <c r="J86" i="3"/>
  <c r="J94" i="3"/>
  <c r="J95" i="3"/>
  <c r="J108" i="3"/>
  <c r="J109" i="3"/>
  <c r="J119" i="3"/>
  <c r="J120" i="3"/>
  <c r="J128" i="3"/>
  <c r="J139" i="3"/>
  <c r="J140" i="3"/>
  <c r="J141" i="3"/>
  <c r="J142" i="3"/>
  <c r="J143" i="3"/>
  <c r="J144" i="3"/>
  <c r="J145" i="3"/>
  <c r="J146" i="3"/>
  <c r="J158" i="3"/>
  <c r="J159" i="3"/>
  <c r="J160" i="3"/>
  <c r="J161" i="3"/>
  <c r="J162" i="3"/>
  <c r="J172" i="3"/>
  <c r="J178" i="3"/>
  <c r="J179" i="3"/>
  <c r="J186" i="3"/>
  <c r="J207" i="3"/>
  <c r="J220" i="3"/>
  <c r="J221" i="3"/>
  <c r="J228" i="3"/>
  <c r="J229" i="3"/>
  <c r="J230" i="3"/>
  <c r="J232" i="3"/>
  <c r="J233" i="3"/>
  <c r="J249" i="3"/>
  <c r="J250" i="3"/>
  <c r="J255" i="3"/>
  <c r="J258" i="3"/>
  <c r="J259" i="3"/>
  <c r="J263" i="3"/>
  <c r="J264" i="3"/>
  <c r="J10" i="3"/>
  <c r="J30" i="3"/>
  <c r="J36" i="3"/>
  <c r="J77" i="3"/>
  <c r="J129" i="3"/>
  <c r="J130" i="3"/>
  <c r="J131" i="3"/>
  <c r="J180" i="3"/>
  <c r="J181" i="3"/>
  <c r="J182" i="3"/>
  <c r="J187" i="3"/>
  <c r="J188" i="3"/>
  <c r="J199" i="3"/>
  <c r="J208" i="3"/>
  <c r="J209" i="3"/>
  <c r="J210" i="3"/>
  <c r="J222" i="3"/>
  <c r="J234" i="3"/>
  <c r="J235" i="3"/>
  <c r="J236" i="3"/>
  <c r="J237" i="3"/>
  <c r="J244" i="3"/>
  <c r="J251" i="3"/>
  <c r="J256" i="3"/>
  <c r="J260" i="3"/>
  <c r="J265" i="3"/>
  <c r="J266" i="3"/>
  <c r="J267" i="3"/>
  <c r="J268" i="3"/>
  <c r="J269" i="3"/>
  <c r="J13" i="3"/>
  <c r="J15" i="3"/>
  <c r="J19" i="3"/>
  <c r="J26" i="3"/>
  <c r="J35" i="3"/>
  <c r="J37" i="3"/>
  <c r="J47" i="3"/>
  <c r="J65" i="3"/>
  <c r="J78" i="3"/>
  <c r="J96" i="3"/>
  <c r="J97" i="3"/>
  <c r="J98" i="3"/>
  <c r="J121" i="3"/>
  <c r="J122" i="3"/>
  <c r="J123" i="3"/>
  <c r="J163" i="3"/>
  <c r="J173" i="3"/>
  <c r="J189" i="3"/>
  <c r="J190" i="3"/>
  <c r="J200" i="3"/>
  <c r="J201" i="3"/>
  <c r="J211" i="3"/>
  <c r="J212" i="3"/>
  <c r="J223" i="3"/>
  <c r="J224" i="3"/>
  <c r="J238" i="3"/>
  <c r="J147" i="3"/>
  <c r="J99" i="3"/>
  <c r="J31" i="3"/>
  <c r="J213" i="3"/>
  <c r="J87" i="3"/>
  <c r="J48" i="3"/>
  <c r="J202" i="3"/>
  <c r="J66" i="3"/>
  <c r="J49" i="3"/>
  <c r="J110" i="3"/>
  <c r="J124" i="3"/>
  <c r="J67" i="3"/>
  <c r="J239" i="3"/>
  <c r="J164" i="3"/>
  <c r="J88" i="3"/>
  <c r="J203" i="3"/>
  <c r="J89" i="3"/>
  <c r="J148" i="3"/>
  <c r="J165" i="3"/>
  <c r="J149" i="3"/>
  <c r="J20" i="3"/>
  <c r="J58" i="3"/>
  <c r="J100" i="3"/>
  <c r="J27" i="3"/>
  <c r="J214" i="3"/>
  <c r="J6" i="3"/>
  <c r="J79" i="3"/>
  <c r="J150" i="3"/>
  <c r="J80" i="3"/>
  <c r="J111" i="3"/>
  <c r="J81" i="3"/>
  <c r="J82" i="3"/>
  <c r="J132" i="3"/>
  <c r="J50" i="3"/>
  <c r="J51" i="3"/>
  <c r="J90" i="3"/>
  <c r="J52" i="3"/>
  <c r="J59" i="3"/>
  <c r="J60" i="3"/>
  <c r="J91" i="3"/>
  <c r="J101" i="3"/>
  <c r="J102" i="3"/>
  <c r="J112" i="3"/>
  <c r="J113" i="3"/>
  <c r="J151" i="3"/>
  <c r="J225" i="3"/>
  <c r="J226" i="3"/>
  <c r="J231" i="3"/>
  <c r="J252" i="3"/>
  <c r="J16" i="3"/>
  <c r="J32" i="3"/>
  <c r="J53" i="3"/>
  <c r="J61" i="3"/>
  <c r="J68" i="3"/>
  <c r="J114" i="3"/>
  <c r="J115" i="3"/>
  <c r="J125" i="3"/>
  <c r="J166" i="3"/>
  <c r="J167" i="3"/>
  <c r="J183" i="3"/>
  <c r="J191" i="3"/>
  <c r="J21" i="3"/>
  <c r="J69" i="3"/>
  <c r="J103" i="3"/>
  <c r="J174" i="3"/>
  <c r="J44" i="3"/>
  <c r="J54" i="3"/>
  <c r="J55" i="3"/>
  <c r="J62" i="3"/>
  <c r="J152" i="3"/>
  <c r="J38" i="3"/>
  <c r="J45" i="3"/>
  <c r="J168" i="3"/>
  <c r="J192" i="3"/>
  <c r="J193" i="3"/>
  <c r="J215" i="3"/>
  <c r="J216" i="3"/>
  <c r="J245" i="3"/>
  <c r="J246" i="3"/>
  <c r="J22" i="3"/>
  <c r="J104" i="3"/>
  <c r="J169" i="3"/>
  <c r="J70" i="3"/>
  <c r="J170" i="3"/>
  <c r="J133" i="3"/>
  <c r="J92" i="3"/>
  <c r="J175" i="3"/>
  <c r="J240" i="3"/>
  <c r="J261" i="3"/>
  <c r="J126" i="3"/>
  <c r="J134" i="3"/>
  <c r="J153" i="3"/>
  <c r="J154" i="3"/>
  <c r="J176" i="3"/>
  <c r="J184" i="3"/>
  <c r="J185" i="3"/>
  <c r="J194" i="3"/>
  <c r="J195" i="3"/>
  <c r="J196" i="3"/>
  <c r="J204" i="3"/>
  <c r="J205" i="3"/>
  <c r="J105" i="3"/>
  <c r="J127" i="3"/>
  <c r="J135" i="3"/>
  <c r="J136" i="3"/>
  <c r="J155" i="3"/>
  <c r="J177" i="3"/>
  <c r="J197" i="3"/>
  <c r="J206" i="3"/>
  <c r="J217" i="3"/>
  <c r="J218" i="3"/>
  <c r="J227" i="3"/>
  <c r="J241" i="3"/>
  <c r="J242" i="3"/>
  <c r="J247" i="3"/>
  <c r="J248" i="3"/>
  <c r="J253" i="3"/>
  <c r="J254" i="3"/>
  <c r="J257" i="3"/>
  <c r="J262" i="3"/>
  <c r="J11" i="3"/>
  <c r="J17" i="3"/>
  <c r="J28" i="3"/>
  <c r="J39" i="3"/>
  <c r="J137" i="3"/>
  <c r="J243" i="3"/>
  <c r="J5" i="3"/>
  <c r="J40" i="3"/>
  <c r="J41" i="3"/>
  <c r="J18" i="3"/>
  <c r="J106" i="3"/>
  <c r="J71" i="3"/>
  <c r="J138" i="3"/>
  <c r="J23" i="3"/>
  <c r="J116" i="3"/>
  <c r="J24" i="3"/>
  <c r="J117" i="3"/>
  <c r="J29" i="3"/>
  <c r="J25" i="3"/>
  <c r="J72" i="3"/>
  <c r="J93" i="3"/>
  <c r="J63" i="3"/>
  <c r="J73" i="3"/>
  <c r="J33" i="3"/>
  <c r="J83" i="3"/>
  <c r="J56" i="3"/>
  <c r="J74" i="3"/>
  <c r="J107" i="3"/>
  <c r="J156" i="3"/>
  <c r="J219" i="3"/>
  <c r="J118" i="3"/>
  <c r="J157" i="3"/>
  <c r="J171" i="3"/>
  <c r="J198" i="3"/>
  <c r="I63" i="10" l="1"/>
  <c r="J63" i="10" s="1"/>
  <c r="I45" i="10"/>
  <c r="J45" i="10" s="1"/>
  <c r="J4" i="3" l="1"/>
  <c r="J9" i="2"/>
  <c r="J11" i="7"/>
  <c r="I63" i="7" l="1"/>
  <c r="J63" i="7" s="1"/>
  <c r="I52" i="10" l="1"/>
  <c r="J52" i="10" s="1"/>
  <c r="I29" i="10"/>
  <c r="J29" i="10" s="1"/>
  <c r="I16" i="10"/>
  <c r="J16" i="10" s="1"/>
  <c r="I23" i="10"/>
  <c r="J23" i="10" s="1"/>
  <c r="I18" i="10"/>
  <c r="J18" i="10" s="1"/>
  <c r="I26" i="10"/>
  <c r="J26" i="10" s="1"/>
  <c r="I9" i="10"/>
  <c r="J9" i="10" s="1"/>
  <c r="I22" i="10"/>
  <c r="J22" i="10" s="1"/>
</calcChain>
</file>

<file path=xl/sharedStrings.xml><?xml version="1.0" encoding="utf-8"?>
<sst xmlns="http://schemas.openxmlformats.org/spreadsheetml/2006/main" count="4332" uniqueCount="1136">
  <si>
    <t>№ п.п.</t>
  </si>
  <si>
    <t>Фамилия</t>
  </si>
  <si>
    <t>Имя</t>
  </si>
  <si>
    <t>Отчество</t>
  </si>
  <si>
    <t>Уровень (класс)  обучения</t>
  </si>
  <si>
    <t>Результат            (победитель/призер/участник)</t>
  </si>
  <si>
    <t>Иван</t>
  </si>
  <si>
    <t>Михайлович</t>
  </si>
  <si>
    <t>Фамиоия, имя, отчество учителя, подготовившего участника</t>
  </si>
  <si>
    <t>Из расчета 100 баллов</t>
  </si>
  <si>
    <t>Краткое название образовательного учреждения по уставу</t>
  </si>
  <si>
    <t xml:space="preserve">максимальный балл </t>
  </si>
  <si>
    <r>
      <t>Кол-во набранных баллов (первичный балл)
(</t>
    </r>
    <r>
      <rPr>
        <b/>
        <sz val="9"/>
        <rFont val="Times New Roman"/>
        <family val="1"/>
        <charset val="204"/>
      </rPr>
      <t>мax=</t>
    </r>
    <r>
      <rPr>
        <b/>
        <sz val="10"/>
        <rFont val="Times New Roman"/>
        <family val="1"/>
        <charset val="204"/>
      </rPr>
      <t>)</t>
    </r>
  </si>
  <si>
    <t>Иванов</t>
  </si>
  <si>
    <t>Грицаюк</t>
  </si>
  <si>
    <t>Иванович</t>
  </si>
  <si>
    <t>Малиновская Лариса Павловна</t>
  </si>
  <si>
    <t>Победитель</t>
  </si>
  <si>
    <t>Лебедева</t>
  </si>
  <si>
    <t>Алина</t>
  </si>
  <si>
    <t>Максимовна</t>
  </si>
  <si>
    <t>Призёр</t>
  </si>
  <si>
    <t>Русалёва</t>
  </si>
  <si>
    <t>Викторовна</t>
  </si>
  <si>
    <t>Субботина</t>
  </si>
  <si>
    <t>Ксения</t>
  </si>
  <si>
    <t>Сергеевна</t>
  </si>
  <si>
    <t>Пирогова</t>
  </si>
  <si>
    <t>Екатерина</t>
  </si>
  <si>
    <t>Александровна</t>
  </si>
  <si>
    <t>Кайдалов</t>
  </si>
  <si>
    <t>Алексей</t>
  </si>
  <si>
    <t>Александрович</t>
  </si>
  <si>
    <t>Щур</t>
  </si>
  <si>
    <t>Зоя</t>
  </si>
  <si>
    <t>Малиновская Лариса Павловна9</t>
  </si>
  <si>
    <t>Участник</t>
  </si>
  <si>
    <t>Хонны</t>
  </si>
  <si>
    <t>Анна</t>
  </si>
  <si>
    <t>Дмитриевна</t>
  </si>
  <si>
    <t>Ершова</t>
  </si>
  <si>
    <t>Михайловна</t>
  </si>
  <si>
    <t>Исламова</t>
  </si>
  <si>
    <t>Арина</t>
  </si>
  <si>
    <t>Илдусовна</t>
  </si>
  <si>
    <t>МОУ СОШ № 5</t>
  </si>
  <si>
    <t xml:space="preserve">Новикова </t>
  </si>
  <si>
    <t>Глафира</t>
  </si>
  <si>
    <t>Петрова</t>
  </si>
  <si>
    <t>Мария</t>
  </si>
  <si>
    <t>Артуровна</t>
  </si>
  <si>
    <t>участник</t>
  </si>
  <si>
    <t>Берязницкая</t>
  </si>
  <si>
    <t>Василиса</t>
  </si>
  <si>
    <t>Павловна</t>
  </si>
  <si>
    <t>Зейдулаева</t>
  </si>
  <si>
    <t>Лариса</t>
  </si>
  <si>
    <t>Евгеньевна</t>
  </si>
  <si>
    <t>Маеровская</t>
  </si>
  <si>
    <t>София</t>
  </si>
  <si>
    <t>Андреевна</t>
  </si>
  <si>
    <t>Никулина</t>
  </si>
  <si>
    <t>Юлия</t>
  </si>
  <si>
    <t>Адамчук</t>
  </si>
  <si>
    <t>Ульяна</t>
  </si>
  <si>
    <t>Востряков</t>
  </si>
  <si>
    <t>Никита</t>
  </si>
  <si>
    <t>Андреевич</t>
  </si>
  <si>
    <t>Гореликов</t>
  </si>
  <si>
    <t>Кирилл</t>
  </si>
  <si>
    <t>Юрьевич</t>
  </si>
  <si>
    <t>Жуков</t>
  </si>
  <si>
    <t>Лев</t>
  </si>
  <si>
    <t>Алексеевич</t>
  </si>
  <si>
    <t>Садкова Ольга Евгеньевна</t>
  </si>
  <si>
    <t>Дюбенко</t>
  </si>
  <si>
    <t>Фоменкова</t>
  </si>
  <si>
    <t>Волкова</t>
  </si>
  <si>
    <t>Евгения</t>
  </si>
  <si>
    <t>Казановская</t>
  </si>
  <si>
    <t>Ева</t>
  </si>
  <si>
    <t>Мельникова</t>
  </si>
  <si>
    <t>Вероника</t>
  </si>
  <si>
    <t>Карачарова</t>
  </si>
  <si>
    <t>Анастасия</t>
  </si>
  <si>
    <t>Цветков</t>
  </si>
  <si>
    <t>Максим</t>
  </si>
  <si>
    <t>Фираго</t>
  </si>
  <si>
    <t>Богдан</t>
  </si>
  <si>
    <t>Алексеевна</t>
  </si>
  <si>
    <t>Кирилловна</t>
  </si>
  <si>
    <t>Игоревич</t>
  </si>
  <si>
    <t>МОУ "СОШ № 5"</t>
  </si>
  <si>
    <t>победитель</t>
  </si>
  <si>
    <t>призёр</t>
  </si>
  <si>
    <t xml:space="preserve">Ефимов </t>
  </si>
  <si>
    <t>Артём</t>
  </si>
  <si>
    <t>Садкова</t>
  </si>
  <si>
    <t>Юрьевна</t>
  </si>
  <si>
    <t>Лошкова</t>
  </si>
  <si>
    <t>Юминов</t>
  </si>
  <si>
    <t>Даниил</t>
  </si>
  <si>
    <t>Владимирович</t>
  </si>
  <si>
    <t>Полякова</t>
  </si>
  <si>
    <t xml:space="preserve">Дарья </t>
  </si>
  <si>
    <t>Жильцов</t>
  </si>
  <si>
    <t>Константинович</t>
  </si>
  <si>
    <t xml:space="preserve">Нескромная </t>
  </si>
  <si>
    <t>Илья</t>
  </si>
  <si>
    <t>Коняева</t>
  </si>
  <si>
    <t>Николаевна</t>
  </si>
  <si>
    <t>Веселков</t>
  </si>
  <si>
    <t>Михаил</t>
  </si>
  <si>
    <t>Коськов</t>
  </si>
  <si>
    <t>Сергей</t>
  </si>
  <si>
    <t>Евгеньевич</t>
  </si>
  <si>
    <t>Королёва</t>
  </si>
  <si>
    <t>Алёна</t>
  </si>
  <si>
    <t>Солихов</t>
  </si>
  <si>
    <t>Далер</t>
  </si>
  <si>
    <t>Исламджонович</t>
  </si>
  <si>
    <t>Авдеев</t>
  </si>
  <si>
    <t>Вагенлейтнер</t>
  </si>
  <si>
    <t>Гроздовский</t>
  </si>
  <si>
    <t>Ярослав</t>
  </si>
  <si>
    <t>Чернышова</t>
  </si>
  <si>
    <t>Никитин</t>
  </si>
  <si>
    <t>Егор</t>
  </si>
  <si>
    <t>Максимович</t>
  </si>
  <si>
    <t>Кузнецова</t>
  </si>
  <si>
    <t>Алиса</t>
  </si>
  <si>
    <t>Мишин</t>
  </si>
  <si>
    <t>Леон</t>
  </si>
  <si>
    <t>Костромина</t>
  </si>
  <si>
    <t>Есения</t>
  </si>
  <si>
    <t>Крючек</t>
  </si>
  <si>
    <t>Владимир</t>
  </si>
  <si>
    <t>Ловчагин</t>
  </si>
  <si>
    <t>Яромир</t>
  </si>
  <si>
    <t>Сергеевич</t>
  </si>
  <si>
    <t>Ермак</t>
  </si>
  <si>
    <t>Тимурович</t>
  </si>
  <si>
    <t>Панова</t>
  </si>
  <si>
    <t>Станислава</t>
  </si>
  <si>
    <t>Голдин</t>
  </si>
  <si>
    <t>Бондарева</t>
  </si>
  <si>
    <t>Советная</t>
  </si>
  <si>
    <t>Яна</t>
  </si>
  <si>
    <t>Чупышев</t>
  </si>
  <si>
    <t>Вадим</t>
  </si>
  <si>
    <t>Краев</t>
  </si>
  <si>
    <t>Тимофей</t>
  </si>
  <si>
    <t>Софонов</t>
  </si>
  <si>
    <t>Дмитрий</t>
  </si>
  <si>
    <t>Якунова</t>
  </si>
  <si>
    <t>Витальевна</t>
  </si>
  <si>
    <t>Пикта</t>
  </si>
  <si>
    <t>Лидия</t>
  </si>
  <si>
    <t>Денисовна</t>
  </si>
  <si>
    <t>Силина</t>
  </si>
  <si>
    <t>Скорнякова</t>
  </si>
  <si>
    <t>Дарина</t>
  </si>
  <si>
    <t>Ковальногова</t>
  </si>
  <si>
    <t>Софья</t>
  </si>
  <si>
    <t>Атакулов</t>
  </si>
  <si>
    <t>Роман</t>
  </si>
  <si>
    <t>Игоревна</t>
  </si>
  <si>
    <t>Азизбекович</t>
  </si>
  <si>
    <t>Павлович</t>
  </si>
  <si>
    <t>Геннадьевич</t>
  </si>
  <si>
    <t>Каменская</t>
  </si>
  <si>
    <t>Алла</t>
  </si>
  <si>
    <t>Мазуркевич</t>
  </si>
  <si>
    <t>Константиновна</t>
  </si>
  <si>
    <t>Востокова</t>
  </si>
  <si>
    <t>Елизавета</t>
  </si>
  <si>
    <t>Траченко</t>
  </si>
  <si>
    <t>Ангелина</t>
  </si>
  <si>
    <t>Владимировна</t>
  </si>
  <si>
    <t>Гольдберг</t>
  </si>
  <si>
    <t>Химилов</t>
  </si>
  <si>
    <t>Эрнест</t>
  </si>
  <si>
    <t>Марианович</t>
  </si>
  <si>
    <t>Яворовский</t>
  </si>
  <si>
    <t>Матвей</t>
  </si>
  <si>
    <t>Артёмович</t>
  </si>
  <si>
    <t>Бондаренко</t>
  </si>
  <si>
    <t>Диана</t>
  </si>
  <si>
    <t>Кузьмина</t>
  </si>
  <si>
    <t>Дарья</t>
  </si>
  <si>
    <t>Фридман</t>
  </si>
  <si>
    <t>Игнат</t>
  </si>
  <si>
    <t>Савинцев</t>
  </si>
  <si>
    <t>сергеевич</t>
  </si>
  <si>
    <t>Самуйлова</t>
  </si>
  <si>
    <t>Скурихина</t>
  </si>
  <si>
    <t>Мальвина</t>
  </si>
  <si>
    <t>Юдин</t>
  </si>
  <si>
    <t>Леонид</t>
  </si>
  <si>
    <t>Брус</t>
  </si>
  <si>
    <t>Суворова</t>
  </si>
  <si>
    <t>Кристина</t>
  </si>
  <si>
    <t>Романовна</t>
  </si>
  <si>
    <t>Мелехов</t>
  </si>
  <si>
    <t>Григорий</t>
  </si>
  <si>
    <t>Рытиков</t>
  </si>
  <si>
    <t>Живилов</t>
  </si>
  <si>
    <t>Панкова</t>
  </si>
  <si>
    <t>Фёдор</t>
  </si>
  <si>
    <t>Ильина</t>
  </si>
  <si>
    <t>Голомако</t>
  </si>
  <si>
    <t>Светлана</t>
  </si>
  <si>
    <t>Андреева</t>
  </si>
  <si>
    <t>Фарида</t>
  </si>
  <si>
    <t>Кузьменкова</t>
  </si>
  <si>
    <t>Владислава</t>
  </si>
  <si>
    <t>Даниловна</t>
  </si>
  <si>
    <t>Беляев</t>
  </si>
  <si>
    <t>Бабий</t>
  </si>
  <si>
    <t>Разсохин</t>
  </si>
  <si>
    <t>Викторович</t>
  </si>
  <si>
    <t>Мукомелова</t>
  </si>
  <si>
    <t>Полина</t>
  </si>
  <si>
    <t>Ивановна</t>
  </si>
  <si>
    <t>Федяев</t>
  </si>
  <si>
    <t>максим</t>
  </si>
  <si>
    <t>Зубков</t>
  </si>
  <si>
    <t>Савелий</t>
  </si>
  <si>
    <t>Лукьянова</t>
  </si>
  <si>
    <t>Варвара</t>
  </si>
  <si>
    <t>Анатольевна</t>
  </si>
  <si>
    <t>Эвелина</t>
  </si>
  <si>
    <t>Петелёва</t>
  </si>
  <si>
    <t>Кюршева</t>
  </si>
  <si>
    <t>Алексеев</t>
  </si>
  <si>
    <t>Тимур</t>
  </si>
  <si>
    <t>Русланович</t>
  </si>
  <si>
    <t>Сергеева</t>
  </si>
  <si>
    <t>Журавлёв</t>
  </si>
  <si>
    <t>Александр</t>
  </si>
  <si>
    <t>Диденко</t>
  </si>
  <si>
    <t>Воронова</t>
  </si>
  <si>
    <t>Алеся</t>
  </si>
  <si>
    <t>Егоровна</t>
  </si>
  <si>
    <t>Вячеслав</t>
  </si>
  <si>
    <t>Оськин</t>
  </si>
  <si>
    <t>Ключко</t>
  </si>
  <si>
    <t>Нуртдинова</t>
  </si>
  <si>
    <t>Галина</t>
  </si>
  <si>
    <t>Эльмаровна</t>
  </si>
  <si>
    <t>Нюхтин</t>
  </si>
  <si>
    <t>Витальевич</t>
  </si>
  <si>
    <t>Кошельник</t>
  </si>
  <si>
    <t>Борисов</t>
  </si>
  <si>
    <t>Анатольевич</t>
  </si>
  <si>
    <t>Куркин</t>
  </si>
  <si>
    <t>Дудуев</t>
  </si>
  <si>
    <t>Васильев</t>
  </si>
  <si>
    <t>Мингалёв</t>
  </si>
  <si>
    <t>Антон</t>
  </si>
  <si>
    <t>Петрович</t>
  </si>
  <si>
    <t>Гостева</t>
  </si>
  <si>
    <t>Татьяна</t>
  </si>
  <si>
    <t>Сушинина</t>
  </si>
  <si>
    <t>Петелёв</t>
  </si>
  <si>
    <t>Гастюнин</t>
  </si>
  <si>
    <t>Преображенский</t>
  </si>
  <si>
    <t>Хорошева</t>
  </si>
  <si>
    <t>Львовна</t>
  </si>
  <si>
    <t>Вереснягин</t>
  </si>
  <si>
    <t>Щербина</t>
  </si>
  <si>
    <t>мария</t>
  </si>
  <si>
    <t>Мащалкина</t>
  </si>
  <si>
    <t>Семёновна</t>
  </si>
  <si>
    <t>Константин</t>
  </si>
  <si>
    <t>Мыльников</t>
  </si>
  <si>
    <t>Скворцов</t>
  </si>
  <si>
    <t>Возный</t>
  </si>
  <si>
    <t>Игорь</t>
  </si>
  <si>
    <t>Денисович</t>
  </si>
  <si>
    <t>Добряков</t>
  </si>
  <si>
    <t>Стефан</t>
  </si>
  <si>
    <t>Ильич</t>
  </si>
  <si>
    <t>Мурашкина</t>
  </si>
  <si>
    <t>Рябинов</t>
  </si>
  <si>
    <t>Павел</t>
  </si>
  <si>
    <t>Елисеев</t>
  </si>
  <si>
    <t>Чистоколов</t>
  </si>
  <si>
    <t>Макар</t>
  </si>
  <si>
    <t>Гореликова</t>
  </si>
  <si>
    <t>Карина</t>
  </si>
  <si>
    <t>Бойцова</t>
  </si>
  <si>
    <t>Маргарита</t>
  </si>
  <si>
    <t>Кожарин</t>
  </si>
  <si>
    <t>Артур</t>
  </si>
  <si>
    <t>Светлова</t>
  </si>
  <si>
    <t>Варфоломеева</t>
  </si>
  <si>
    <t>Шкиранов</t>
  </si>
  <si>
    <t>Еникита</t>
  </si>
  <si>
    <t>Смольникова</t>
  </si>
  <si>
    <t>Баранов</t>
  </si>
  <si>
    <t>Новикова</t>
  </si>
  <si>
    <t>Поливанный</t>
  </si>
  <si>
    <t>Поляков</t>
  </si>
  <si>
    <t>Георгиевич</t>
  </si>
  <si>
    <t>Бурханов</t>
  </si>
  <si>
    <t>Руслан</t>
  </si>
  <si>
    <t>Дмитриевич</t>
  </si>
  <si>
    <t xml:space="preserve">Маеровская </t>
  </si>
  <si>
    <t>Гурова</t>
  </si>
  <si>
    <t>Желавская</t>
  </si>
  <si>
    <t>Аделаида</t>
  </si>
  <si>
    <t>Федосеев</t>
  </si>
  <si>
    <t>Брехов</t>
  </si>
  <si>
    <t>Наталья</t>
  </si>
  <si>
    <t>Павленкова</t>
  </si>
  <si>
    <t>Валерьевна</t>
  </si>
  <si>
    <t>Дерябина</t>
  </si>
  <si>
    <t>Казаковцев</t>
  </si>
  <si>
    <t>Грицай</t>
  </si>
  <si>
    <t>Арсений</t>
  </si>
  <si>
    <t>Никитич</t>
  </si>
  <si>
    <t>Фёдоров</t>
  </si>
  <si>
    <t>Коржев</t>
  </si>
  <si>
    <t>Андрей</t>
  </si>
  <si>
    <t>Романович</t>
  </si>
  <si>
    <t>Суборейская</t>
  </si>
  <si>
    <t>Анжелика</t>
  </si>
  <si>
    <t>Кира</t>
  </si>
  <si>
    <t>Николаевич</t>
  </si>
  <si>
    <t>Антоновна</t>
  </si>
  <si>
    <t xml:space="preserve">Завгородний </t>
  </si>
  <si>
    <t>МОУ "Шумиловская СОШ"</t>
  </si>
  <si>
    <t>Старостин Валерий Николаевич</t>
  </si>
  <si>
    <t>Захарова</t>
  </si>
  <si>
    <t>призер</t>
  </si>
  <si>
    <t>Горбач</t>
  </si>
  <si>
    <t>Матвеева</t>
  </si>
  <si>
    <t>Александра</t>
  </si>
  <si>
    <t>Суковицкий</t>
  </si>
  <si>
    <t>Евгений</t>
  </si>
  <si>
    <t>Оберемко</t>
  </si>
  <si>
    <t>Денис</t>
  </si>
  <si>
    <t>Алиханова</t>
  </si>
  <si>
    <t>Альбина</t>
  </si>
  <si>
    <t>Свмвтова</t>
  </si>
  <si>
    <t>Алсу</t>
  </si>
  <si>
    <t>Айдаровна</t>
  </si>
  <si>
    <t>Глянько</t>
  </si>
  <si>
    <t>Руслановна</t>
  </si>
  <si>
    <t>Карова</t>
  </si>
  <si>
    <t>Милана</t>
  </si>
  <si>
    <t>Муратовна</t>
  </si>
  <si>
    <t>Смирнов</t>
  </si>
  <si>
    <t>Рамалданова</t>
  </si>
  <si>
    <t>Низамутдиновна</t>
  </si>
  <si>
    <t>Лепехина</t>
  </si>
  <si>
    <t>Александров</t>
  </si>
  <si>
    <t>Георгий</t>
  </si>
  <si>
    <t>Ивановия</t>
  </si>
  <si>
    <t>Свашонкин</t>
  </si>
  <si>
    <t>МОУ"Шумиловская СОШ"</t>
  </si>
  <si>
    <t>Ковалева</t>
  </si>
  <si>
    <t>Мицкан</t>
  </si>
  <si>
    <t>Нелли</t>
  </si>
  <si>
    <t>Чиботкова</t>
  </si>
  <si>
    <t>Рудых</t>
  </si>
  <si>
    <t>Бронислав</t>
  </si>
  <si>
    <t>Кириллович</t>
  </si>
  <si>
    <t>Шабан</t>
  </si>
  <si>
    <t>Владислав</t>
  </si>
  <si>
    <t>Вадимович</t>
  </si>
  <si>
    <t>Сибилев</t>
  </si>
  <si>
    <t>Захаров</t>
  </si>
  <si>
    <t>Юлиана</t>
  </si>
  <si>
    <t>Наконечная</t>
  </si>
  <si>
    <t>Сиденко</t>
  </si>
  <si>
    <t>Сибилева</t>
  </si>
  <si>
    <t>Тарасова</t>
  </si>
  <si>
    <t>Аркадьевна</t>
  </si>
  <si>
    <t>Харитония</t>
  </si>
  <si>
    <t>Олеговна</t>
  </si>
  <si>
    <t>Павловец</t>
  </si>
  <si>
    <t>Виталина</t>
  </si>
  <si>
    <t>Новиков</t>
  </si>
  <si>
    <t>Артем</t>
  </si>
  <si>
    <t>Бахарев</t>
  </si>
  <si>
    <t>Нетребский</t>
  </si>
  <si>
    <t>Владимер</t>
  </si>
  <si>
    <t>александрович</t>
  </si>
  <si>
    <t>Саввин</t>
  </si>
  <si>
    <t>Антонов</t>
  </si>
  <si>
    <t>Генадий</t>
  </si>
  <si>
    <t>Марков</t>
  </si>
  <si>
    <t>Тузов</t>
  </si>
  <si>
    <t>Каретникова Ирина Сергеевна</t>
  </si>
  <si>
    <t>Пахоруков</t>
  </si>
  <si>
    <t>Тимофеев</t>
  </si>
  <si>
    <t>Олегович</t>
  </si>
  <si>
    <t>Остапенко</t>
  </si>
  <si>
    <t>Борисова</t>
  </si>
  <si>
    <t>Виолетта</t>
  </si>
  <si>
    <t>Мосирчук</t>
  </si>
  <si>
    <t>Казаков</t>
  </si>
  <si>
    <t>Ефременко</t>
  </si>
  <si>
    <t>Пепелина</t>
  </si>
  <si>
    <t>Елизовета</t>
  </si>
  <si>
    <t>Лобанченко</t>
  </si>
  <si>
    <t>Антонович</t>
  </si>
  <si>
    <t>Кириков</t>
  </si>
  <si>
    <t>Семен</t>
  </si>
  <si>
    <t xml:space="preserve">Орешин </t>
  </si>
  <si>
    <t>Афонина</t>
  </si>
  <si>
    <t>Комиссаров</t>
  </si>
  <si>
    <t>Гладышев</t>
  </si>
  <si>
    <t>Куликов</t>
  </si>
  <si>
    <t>Самородова</t>
  </si>
  <si>
    <t>Елена</t>
  </si>
  <si>
    <t>Горинов</t>
  </si>
  <si>
    <t>Киселев</t>
  </si>
  <si>
    <t>Щедрина</t>
  </si>
  <si>
    <t>Дубов</t>
  </si>
  <si>
    <t>Кручина</t>
  </si>
  <si>
    <t>Стручков</t>
  </si>
  <si>
    <t>Николай</t>
  </si>
  <si>
    <t>Бричковская</t>
  </si>
  <si>
    <t>Сорокин</t>
  </si>
  <si>
    <t>Иванова</t>
  </si>
  <si>
    <t>Прокофьева</t>
  </si>
  <si>
    <t>Олеся</t>
  </si>
  <si>
    <t>Микляева</t>
  </si>
  <si>
    <t>Таисия</t>
  </si>
  <si>
    <t>Щеблова</t>
  </si>
  <si>
    <t>Артемовна</t>
  </si>
  <si>
    <t>Кулешова</t>
  </si>
  <si>
    <t>Валерия</t>
  </si>
  <si>
    <t>Крючкова</t>
  </si>
  <si>
    <t>Крючков</t>
  </si>
  <si>
    <t>Магомедова</t>
  </si>
  <si>
    <t>Эфендиевна</t>
  </si>
  <si>
    <t>Клёстер</t>
  </si>
  <si>
    <t>Шевцова</t>
  </si>
  <si>
    <t>Степановна</t>
  </si>
  <si>
    <t>Машаков</t>
  </si>
  <si>
    <t>Мерзук</t>
  </si>
  <si>
    <t>Адам</t>
  </si>
  <si>
    <t>Ахмедович</t>
  </si>
  <si>
    <t>Рахматуллин</t>
  </si>
  <si>
    <t>Адель</t>
  </si>
  <si>
    <t>Ренатович</t>
  </si>
  <si>
    <t>Горинова</t>
  </si>
  <si>
    <t>Газарян</t>
  </si>
  <si>
    <t>Арман</t>
  </si>
  <si>
    <t>Артурович</t>
  </si>
  <si>
    <t>Малышева</t>
  </si>
  <si>
    <t>Кишлар</t>
  </si>
  <si>
    <t>Молнар</t>
  </si>
  <si>
    <t>Васильевна</t>
  </si>
  <si>
    <t>МОУ "Сосновский ЦО"</t>
  </si>
  <si>
    <t>Подобреева Екатерина Николаевна</t>
  </si>
  <si>
    <t>Левчук</t>
  </si>
  <si>
    <t>Пртникова</t>
  </si>
  <si>
    <t>Бабаян</t>
  </si>
  <si>
    <t>Гаяне</t>
  </si>
  <si>
    <t>Акобовна</t>
  </si>
  <si>
    <t xml:space="preserve">Магдеева </t>
  </si>
  <si>
    <t>Осман</t>
  </si>
  <si>
    <t>Беркутов</t>
  </si>
  <si>
    <t>Всеволод</t>
  </si>
  <si>
    <t>Бородулина Анна Александровна</t>
  </si>
  <si>
    <t xml:space="preserve">Коновалов </t>
  </si>
  <si>
    <t>Андрусь</t>
  </si>
  <si>
    <t>Кокшаров</t>
  </si>
  <si>
    <t xml:space="preserve">Шинкаренко </t>
  </si>
  <si>
    <t>Виктория</t>
  </si>
  <si>
    <t xml:space="preserve">Краева </t>
  </si>
  <si>
    <t>Красников</t>
  </si>
  <si>
    <t>Умнова</t>
  </si>
  <si>
    <t>Карабанова</t>
  </si>
  <si>
    <t>Янина</t>
  </si>
  <si>
    <t>Бойко</t>
  </si>
  <si>
    <t>Станиславовна</t>
  </si>
  <si>
    <t>Демиденко Елена Вячеславовна</t>
  </si>
  <si>
    <t>Дудорова</t>
  </si>
  <si>
    <t>Пшоняк</t>
  </si>
  <si>
    <t>Руслана</t>
  </si>
  <si>
    <t>Мелкумова</t>
  </si>
  <si>
    <t>Эрнестовна</t>
  </si>
  <si>
    <t>Тихонова</t>
  </si>
  <si>
    <t xml:space="preserve">Маргарита </t>
  </si>
  <si>
    <t>Соловьёва</t>
  </si>
  <si>
    <t>Гребенёв</t>
  </si>
  <si>
    <t>Марк</t>
  </si>
  <si>
    <t>Пликин</t>
  </si>
  <si>
    <t>Сигутова</t>
  </si>
  <si>
    <t>Вячеславовна</t>
  </si>
  <si>
    <t>Акопян</t>
  </si>
  <si>
    <t>Гоар</t>
  </si>
  <si>
    <t>Сааковна</t>
  </si>
  <si>
    <t>Парсон</t>
  </si>
  <si>
    <t>Щербо</t>
  </si>
  <si>
    <t>Выдолоб</t>
  </si>
  <si>
    <t>Павлова</t>
  </si>
  <si>
    <t>Плешакова</t>
  </si>
  <si>
    <t>Яновна</t>
  </si>
  <si>
    <t>Хафизова</t>
  </si>
  <si>
    <t>Ринатовна</t>
  </si>
  <si>
    <t>Вишневская</t>
  </si>
  <si>
    <t>Горностай</t>
  </si>
  <si>
    <t>Абилов</t>
  </si>
  <si>
    <t>Махаммад</t>
  </si>
  <si>
    <t>Эльдарович</t>
  </si>
  <si>
    <t>Кабулова</t>
  </si>
  <si>
    <t>Заева</t>
  </si>
  <si>
    <t>Соклаков</t>
  </si>
  <si>
    <t>Блохин</t>
  </si>
  <si>
    <t>Лазебный</t>
  </si>
  <si>
    <t>Фаддей</t>
  </si>
  <si>
    <t>Валерьевич</t>
  </si>
  <si>
    <t>Бородулиа Анна Александровна</t>
  </si>
  <si>
    <t xml:space="preserve">Топорова </t>
  </si>
  <si>
    <t>Савчук</t>
  </si>
  <si>
    <t>Ярославовна</t>
  </si>
  <si>
    <t>Тадавасян</t>
  </si>
  <si>
    <t>Лёвович</t>
  </si>
  <si>
    <t>Горбенко</t>
  </si>
  <si>
    <t>Марьяна</t>
  </si>
  <si>
    <t>Сысоева</t>
  </si>
  <si>
    <t xml:space="preserve">Виктория </t>
  </si>
  <si>
    <t>Мишуков</t>
  </si>
  <si>
    <t>Матияш</t>
  </si>
  <si>
    <t>Надежда</t>
  </si>
  <si>
    <t xml:space="preserve">Смелкова </t>
  </si>
  <si>
    <t>Маевская</t>
  </si>
  <si>
    <t>Бородулина Анна александровна</t>
  </si>
  <si>
    <t>Краева</t>
  </si>
  <si>
    <t>Вихорев</t>
  </si>
  <si>
    <t>Китуничев</t>
  </si>
  <si>
    <t xml:space="preserve">Иван </t>
  </si>
  <si>
    <t xml:space="preserve"> </t>
  </si>
  <si>
    <t>Жижин</t>
  </si>
  <si>
    <t xml:space="preserve">Андрей </t>
  </si>
  <si>
    <t>Михайлова</t>
  </si>
  <si>
    <t>Носаев</t>
  </si>
  <si>
    <t>Исаев</t>
  </si>
  <si>
    <t>Олег</t>
  </si>
  <si>
    <t>Симончук</t>
  </si>
  <si>
    <t>Торопова</t>
  </si>
  <si>
    <t>Адмаева</t>
  </si>
  <si>
    <t xml:space="preserve">Хаизова </t>
  </si>
  <si>
    <t>Гаврилова</t>
  </si>
  <si>
    <t>Шматова</t>
  </si>
  <si>
    <t>Якиманская</t>
  </si>
  <si>
    <t>Любовь</t>
  </si>
  <si>
    <t>МОУ "СОШ №1"</t>
  </si>
  <si>
    <t>Барканова Анна Витальевна</t>
  </si>
  <si>
    <t>Филюшко</t>
  </si>
  <si>
    <t>Бекетова</t>
  </si>
  <si>
    <t xml:space="preserve">Миронов </t>
  </si>
  <si>
    <t>Тихонович</t>
  </si>
  <si>
    <t>Альцман</t>
  </si>
  <si>
    <t>Елизарова</t>
  </si>
  <si>
    <t>Илона</t>
  </si>
  <si>
    <t>Еремеева</t>
  </si>
  <si>
    <t xml:space="preserve">Кузьмин </t>
  </si>
  <si>
    <t xml:space="preserve">Лузан </t>
  </si>
  <si>
    <t>Каратаев</t>
  </si>
  <si>
    <t xml:space="preserve">Макарий </t>
  </si>
  <si>
    <t xml:space="preserve">Олегович </t>
  </si>
  <si>
    <t>Попова</t>
  </si>
  <si>
    <t>Шурыгина</t>
  </si>
  <si>
    <t>Трифонов</t>
  </si>
  <si>
    <t xml:space="preserve">Константин </t>
  </si>
  <si>
    <t>Чорный</t>
  </si>
  <si>
    <t>Зиновьевич</t>
  </si>
  <si>
    <t>Рыбальченко</t>
  </si>
  <si>
    <t>Луценко</t>
  </si>
  <si>
    <t xml:space="preserve">Марьина </t>
  </si>
  <si>
    <t xml:space="preserve">Рыжов </t>
  </si>
  <si>
    <t xml:space="preserve">Хамзина </t>
  </si>
  <si>
    <t xml:space="preserve">Антоновна </t>
  </si>
  <si>
    <t xml:space="preserve">Карпук Елизавета Андреевна </t>
  </si>
  <si>
    <t xml:space="preserve">Григорчук </t>
  </si>
  <si>
    <t xml:space="preserve">Евгений </t>
  </si>
  <si>
    <t xml:space="preserve">Сергеевич </t>
  </si>
  <si>
    <t xml:space="preserve">Котелевец </t>
  </si>
  <si>
    <t>Тарханов</t>
  </si>
  <si>
    <t xml:space="preserve">Федосенко </t>
  </si>
  <si>
    <t xml:space="preserve">Илья </t>
  </si>
  <si>
    <t xml:space="preserve">Тардинава </t>
  </si>
  <si>
    <t>Софико</t>
  </si>
  <si>
    <t>Иосебовна</t>
  </si>
  <si>
    <t xml:space="preserve">Томилов </t>
  </si>
  <si>
    <t xml:space="preserve">Шафигулина </t>
  </si>
  <si>
    <t xml:space="preserve">Аделина </t>
  </si>
  <si>
    <t xml:space="preserve">Родионовна </t>
  </si>
  <si>
    <t xml:space="preserve">Сквазникова </t>
  </si>
  <si>
    <t xml:space="preserve">Лада </t>
  </si>
  <si>
    <t xml:space="preserve">Николаевна </t>
  </si>
  <si>
    <t xml:space="preserve">Глебов </t>
  </si>
  <si>
    <t xml:space="preserve">Дюбенко </t>
  </si>
  <si>
    <t xml:space="preserve">Кира </t>
  </si>
  <si>
    <t xml:space="preserve">Сергеевна </t>
  </si>
  <si>
    <t>Колесникова</t>
  </si>
  <si>
    <t xml:space="preserve">Вадимовна </t>
  </si>
  <si>
    <t>Рысева</t>
  </si>
  <si>
    <t xml:space="preserve">Яна </t>
  </si>
  <si>
    <t xml:space="preserve">Ева </t>
  </si>
  <si>
    <t xml:space="preserve">Никитина </t>
  </si>
  <si>
    <t>Карпук Елизавета Андреевна</t>
  </si>
  <si>
    <t xml:space="preserve">Жилина </t>
  </si>
  <si>
    <t xml:space="preserve">Владимировна </t>
  </si>
  <si>
    <t xml:space="preserve">Сироджова </t>
  </si>
  <si>
    <t xml:space="preserve">София </t>
  </si>
  <si>
    <t>Сарабеговна</t>
  </si>
  <si>
    <t xml:space="preserve">Пятко </t>
  </si>
  <si>
    <t xml:space="preserve">Алексеевна </t>
  </si>
  <si>
    <t>Курочкина</t>
  </si>
  <si>
    <t xml:space="preserve">Варвара </t>
  </si>
  <si>
    <t xml:space="preserve">Гулзарова </t>
  </si>
  <si>
    <t>Майя</t>
  </si>
  <si>
    <t>Юсуповна</t>
  </si>
  <si>
    <t xml:space="preserve">Баева </t>
  </si>
  <si>
    <t xml:space="preserve">Юрьеван </t>
  </si>
  <si>
    <t xml:space="preserve">Леонтьев </t>
  </si>
  <si>
    <t xml:space="preserve">Роман </t>
  </si>
  <si>
    <t>Степанова</t>
  </si>
  <si>
    <t xml:space="preserve">Колотушкин </t>
  </si>
  <si>
    <t xml:space="preserve">Глумилин </t>
  </si>
  <si>
    <t>КУунцевич</t>
  </si>
  <si>
    <t>Ольга</t>
  </si>
  <si>
    <t>Дегтярев</t>
  </si>
  <si>
    <t>Седова Ирина Валерьевна</t>
  </si>
  <si>
    <t xml:space="preserve"> Тарасова</t>
  </si>
  <si>
    <t xml:space="preserve"> Ращинская</t>
  </si>
  <si>
    <t xml:space="preserve"> Дария</t>
  </si>
  <si>
    <t xml:space="preserve"> Романовна</t>
  </si>
  <si>
    <t xml:space="preserve"> Мышакина</t>
  </si>
  <si>
    <t>Доможилова</t>
  </si>
  <si>
    <t>Алена</t>
  </si>
  <si>
    <t>Викентьевич</t>
  </si>
  <si>
    <t>Бобылев</t>
  </si>
  <si>
    <t>Соков</t>
  </si>
  <si>
    <t>Антонова</t>
  </si>
  <si>
    <t>Лалов</t>
  </si>
  <si>
    <t>Ломакин</t>
  </si>
  <si>
    <t>Артемович</t>
  </si>
  <si>
    <t>Чеканов</t>
  </si>
  <si>
    <t>Троицкий</t>
  </si>
  <si>
    <t>Григорьевич</t>
  </si>
  <si>
    <t>Хидиров</t>
  </si>
  <si>
    <t>Рустамович</t>
  </si>
  <si>
    <t>Язева</t>
  </si>
  <si>
    <t>Омельянчук</t>
  </si>
  <si>
    <t>Золотарева</t>
  </si>
  <si>
    <t>Злата</t>
  </si>
  <si>
    <t>Аринин</t>
  </si>
  <si>
    <t>Ерикина</t>
  </si>
  <si>
    <t>Морозова</t>
  </si>
  <si>
    <t>Сквазникова</t>
  </si>
  <si>
    <t>Карпицкая</t>
  </si>
  <si>
    <t xml:space="preserve">Дирманов </t>
  </si>
  <si>
    <t>Приходько</t>
  </si>
  <si>
    <t>Василий</t>
  </si>
  <si>
    <t>Тейковцев</t>
  </si>
  <si>
    <t>Шосталь</t>
  </si>
  <si>
    <t>Петрушина</t>
  </si>
  <si>
    <t>Орлов</t>
  </si>
  <si>
    <t>Григас</t>
  </si>
  <si>
    <t>Цибульская</t>
  </si>
  <si>
    <t>Прилуцкая</t>
  </si>
  <si>
    <t>Герман</t>
  </si>
  <si>
    <t>Соколова</t>
  </si>
  <si>
    <t>Згонник</t>
  </si>
  <si>
    <t>Аль-Гусейни</t>
  </si>
  <si>
    <t>Махмуд</t>
  </si>
  <si>
    <t>Халед</t>
  </si>
  <si>
    <t xml:space="preserve"> Гизатуллина </t>
  </si>
  <si>
    <t xml:space="preserve"> Диана</t>
  </si>
  <si>
    <t xml:space="preserve"> Золотцева </t>
  </si>
  <si>
    <t xml:space="preserve"> Дарья</t>
  </si>
  <si>
    <t xml:space="preserve"> Сергеевна</t>
  </si>
  <si>
    <t>Мамонтова</t>
  </si>
  <si>
    <t xml:space="preserve">Михеичев </t>
  </si>
  <si>
    <t xml:space="preserve">Парамонова </t>
  </si>
  <si>
    <t xml:space="preserve">Саюрова </t>
  </si>
  <si>
    <t>Азиза</t>
  </si>
  <si>
    <t>Сабумаровна</t>
  </si>
  <si>
    <t xml:space="preserve">Селимова </t>
  </si>
  <si>
    <t xml:space="preserve">Тимофеева </t>
  </si>
  <si>
    <t xml:space="preserve">Фёдоров </t>
  </si>
  <si>
    <t>Васильевич</t>
  </si>
  <si>
    <t xml:space="preserve">Шумова </t>
  </si>
  <si>
    <t xml:space="preserve">Щиголь </t>
  </si>
  <si>
    <t xml:space="preserve">Ярмолович </t>
  </si>
  <si>
    <t xml:space="preserve">Басаева </t>
  </si>
  <si>
    <t xml:space="preserve">Воробьев </t>
  </si>
  <si>
    <t>Серафим</t>
  </si>
  <si>
    <t xml:space="preserve">Гутыч </t>
  </si>
  <si>
    <t xml:space="preserve">Луценко </t>
  </si>
  <si>
    <t>Ильинична</t>
  </si>
  <si>
    <t xml:space="preserve">Попов </t>
  </si>
  <si>
    <t xml:space="preserve">Причко </t>
  </si>
  <si>
    <t>Виталий</t>
  </si>
  <si>
    <t>Вячеславович</t>
  </si>
  <si>
    <t xml:space="preserve">Соловьев </t>
  </si>
  <si>
    <t xml:space="preserve">Соловьева </t>
  </si>
  <si>
    <t xml:space="preserve">Филатов </t>
  </si>
  <si>
    <t xml:space="preserve">Шиндин </t>
  </si>
  <si>
    <t>Рузавин</t>
  </si>
  <si>
    <t>Редзько</t>
  </si>
  <si>
    <t>Юденцева</t>
  </si>
  <si>
    <t>МОУ СОШ № 4</t>
  </si>
  <si>
    <t>Бренева Алена Андреевна</t>
  </si>
  <si>
    <t>Варенова</t>
  </si>
  <si>
    <t xml:space="preserve"> Пугачева</t>
  </si>
  <si>
    <t xml:space="preserve"> Светислава</t>
  </si>
  <si>
    <t xml:space="preserve">Лебедев </t>
  </si>
  <si>
    <t>Андреев</t>
  </si>
  <si>
    <t>Трофимова</t>
  </si>
  <si>
    <t>Медведев</t>
  </si>
  <si>
    <t xml:space="preserve"> Разинькова</t>
  </si>
  <si>
    <t>Супряга</t>
  </si>
  <si>
    <t>Воронцова</t>
  </si>
  <si>
    <t>Эмилия</t>
  </si>
  <si>
    <t>Якшина</t>
  </si>
  <si>
    <t>Цвалин Евгений Олегович</t>
  </si>
  <si>
    <t>Кутепов</t>
  </si>
  <si>
    <t>Уткина</t>
  </si>
  <si>
    <t xml:space="preserve">Савельченко </t>
  </si>
  <si>
    <t>Плитус</t>
  </si>
  <si>
    <t>Савченко</t>
  </si>
  <si>
    <t>Сошнева</t>
  </si>
  <si>
    <t>Стародубов</t>
  </si>
  <si>
    <t>Рулинская</t>
  </si>
  <si>
    <t>Тихонов</t>
  </si>
  <si>
    <t>Устимкина</t>
  </si>
  <si>
    <t>Бойцов</t>
  </si>
  <si>
    <t>Ермачкова</t>
  </si>
  <si>
    <t>Фокина</t>
  </si>
  <si>
    <t>Клёшев</t>
  </si>
  <si>
    <t>Марианна</t>
  </si>
  <si>
    <t>Чувашова</t>
  </si>
  <si>
    <t>Кораблёва</t>
  </si>
  <si>
    <t>Дахов</t>
  </si>
  <si>
    <t>Солихова</t>
  </si>
  <si>
    <t>Джалилов</t>
  </si>
  <si>
    <t>Муса</t>
  </si>
  <si>
    <t xml:space="preserve"> Уразова</t>
  </si>
  <si>
    <t>Леонова</t>
  </si>
  <si>
    <t>Галкин</t>
  </si>
  <si>
    <t>Бренева</t>
  </si>
  <si>
    <t xml:space="preserve"> Локтева</t>
  </si>
  <si>
    <t>Гульбицкая</t>
  </si>
  <si>
    <t>МОУ "Раздольская СОШ"</t>
  </si>
  <si>
    <t>Соловьева Наталья Владимировна</t>
  </si>
  <si>
    <t>Мотря</t>
  </si>
  <si>
    <t>Никандрова</t>
  </si>
  <si>
    <t>Снежана</t>
  </si>
  <si>
    <t>Кондрашин</t>
  </si>
  <si>
    <t>Галай</t>
  </si>
  <si>
    <t>Белкин</t>
  </si>
  <si>
    <t>Горностаева</t>
  </si>
  <si>
    <t>Ускова</t>
  </si>
  <si>
    <t>Ткачевина</t>
  </si>
  <si>
    <t>Вяткина</t>
  </si>
  <si>
    <t>Артёмовна</t>
  </si>
  <si>
    <t>Усманов</t>
  </si>
  <si>
    <t>Данияр</t>
  </si>
  <si>
    <t>Кадола</t>
  </si>
  <si>
    <t>Смородина</t>
  </si>
  <si>
    <t>Катин</t>
  </si>
  <si>
    <t xml:space="preserve">Арсений </t>
  </si>
  <si>
    <t>Корчагин</t>
  </si>
  <si>
    <t>Станислав</t>
  </si>
  <si>
    <t>Сивурова</t>
  </si>
  <si>
    <t>Ибрагимов</t>
  </si>
  <si>
    <t>Ибрагимович</t>
  </si>
  <si>
    <t>Долгов</t>
  </si>
  <si>
    <t>Даутова</t>
  </si>
  <si>
    <t>Алексеввна</t>
  </si>
  <si>
    <t>Лысков</t>
  </si>
  <si>
    <t>Соловьева</t>
  </si>
  <si>
    <t>Кравченко</t>
  </si>
  <si>
    <t>Степан</t>
  </si>
  <si>
    <t>Германович</t>
  </si>
  <si>
    <t>Меркушова</t>
  </si>
  <si>
    <t>Митина</t>
  </si>
  <si>
    <t>Кондрашина</t>
  </si>
  <si>
    <t>Алисия</t>
  </si>
  <si>
    <t xml:space="preserve">Хрол </t>
  </si>
  <si>
    <t xml:space="preserve"> Глеб</t>
  </si>
  <si>
    <t>МОУ "Петровская СОШ"</t>
  </si>
  <si>
    <t>Мыльникова Елена Александровна</t>
  </si>
  <si>
    <t xml:space="preserve">Марченко </t>
  </si>
  <si>
    <t xml:space="preserve"> Денис</t>
  </si>
  <si>
    <t xml:space="preserve">Васильев </t>
  </si>
  <si>
    <t xml:space="preserve"> Артем</t>
  </si>
  <si>
    <t xml:space="preserve">Костина </t>
  </si>
  <si>
    <t xml:space="preserve"> Ольга</t>
  </si>
  <si>
    <t>Демкович Анастасия Николаевна</t>
  </si>
  <si>
    <t xml:space="preserve">Посохина </t>
  </si>
  <si>
    <t xml:space="preserve"> Светлана</t>
  </si>
  <si>
    <t xml:space="preserve">Демкович </t>
  </si>
  <si>
    <t xml:space="preserve"> Софья</t>
  </si>
  <si>
    <t>МОУ "Петроская СОШ"</t>
  </si>
  <si>
    <t xml:space="preserve">Клементьев </t>
  </si>
  <si>
    <t xml:space="preserve"> Григорий</t>
  </si>
  <si>
    <t xml:space="preserve">Воробьева </t>
  </si>
  <si>
    <t>Алексеева</t>
  </si>
  <si>
    <t>Заяц</t>
  </si>
  <si>
    <t xml:space="preserve"> Егор</t>
  </si>
  <si>
    <t xml:space="preserve">Мыльников </t>
  </si>
  <si>
    <t>Стецюк</t>
  </si>
  <si>
    <t xml:space="preserve"> Анна</t>
  </si>
  <si>
    <t xml:space="preserve">Чахлова </t>
  </si>
  <si>
    <t xml:space="preserve"> Варвара</t>
  </si>
  <si>
    <t xml:space="preserve"> Даниил</t>
  </si>
  <si>
    <t xml:space="preserve">Гусева </t>
  </si>
  <si>
    <t>Строганова</t>
  </si>
  <si>
    <t>МОУ "Мельниковская СОШ"</t>
  </si>
  <si>
    <t>Князева Наталия Васильевна</t>
  </si>
  <si>
    <t xml:space="preserve">Тюрин  </t>
  </si>
  <si>
    <t>Душаков</t>
  </si>
  <si>
    <t>Сергеев</t>
  </si>
  <si>
    <t>Шлапакова</t>
  </si>
  <si>
    <t>Астахова</t>
  </si>
  <si>
    <t>Щекотова</t>
  </si>
  <si>
    <t>Дмитриева</t>
  </si>
  <si>
    <t>Фрибус</t>
  </si>
  <si>
    <t>Любимцева</t>
  </si>
  <si>
    <t>Лилия</t>
  </si>
  <si>
    <t>Мокичева</t>
  </si>
  <si>
    <t>Тихомирова</t>
  </si>
  <si>
    <t>Захар</t>
  </si>
  <si>
    <t>Пяденков</t>
  </si>
  <si>
    <t xml:space="preserve">Артем </t>
  </si>
  <si>
    <t>МОУ "Красноозерненская ОООШ"</t>
  </si>
  <si>
    <t>Гобузова Л.А</t>
  </si>
  <si>
    <t xml:space="preserve"> призер</t>
  </si>
  <si>
    <t xml:space="preserve">Штрушайн </t>
  </si>
  <si>
    <t>Элина</t>
  </si>
  <si>
    <t>Филатов</t>
  </si>
  <si>
    <t>Баран</t>
  </si>
  <si>
    <t>Правник</t>
  </si>
  <si>
    <t>Рита</t>
  </si>
  <si>
    <t>Отамуродова</t>
  </si>
  <si>
    <t>Гульсанам</t>
  </si>
  <si>
    <t>Селезенева</t>
  </si>
  <si>
    <t>Галышева</t>
  </si>
  <si>
    <t xml:space="preserve">Вероника </t>
  </si>
  <si>
    <t>Шмакова</t>
  </si>
  <si>
    <t>Бабушкин</t>
  </si>
  <si>
    <t>Анатолий</t>
  </si>
  <si>
    <t xml:space="preserve">Каштанова </t>
  </si>
  <si>
    <t>Латынцева</t>
  </si>
  <si>
    <t>Нигина</t>
  </si>
  <si>
    <t>Миралиевна</t>
  </si>
  <si>
    <t xml:space="preserve">Егоров </t>
  </si>
  <si>
    <t xml:space="preserve">Сахно </t>
  </si>
  <si>
    <t>Егорович</t>
  </si>
  <si>
    <t>Зарина</t>
  </si>
  <si>
    <t>Миралинвна</t>
  </si>
  <si>
    <t>Харитонова</t>
  </si>
  <si>
    <t>Яворская</t>
  </si>
  <si>
    <t>Владиславовна</t>
  </si>
  <si>
    <t>МОУ "Красноармейская ООШ"</t>
  </si>
  <si>
    <t>Покровская Дарья Андреевнв</t>
  </si>
  <si>
    <t>Денисов</t>
  </si>
  <si>
    <t>Зайцева</t>
  </si>
  <si>
    <t>Енин</t>
  </si>
  <si>
    <t>Балтовская</t>
  </si>
  <si>
    <t>Белкина</t>
  </si>
  <si>
    <t>Мялкина</t>
  </si>
  <si>
    <t>Москалу</t>
  </si>
  <si>
    <t>Георге</t>
  </si>
  <si>
    <t>Джумеля</t>
  </si>
  <si>
    <t>Тимофеева</t>
  </si>
  <si>
    <t>Линькова</t>
  </si>
  <si>
    <t>Миронова</t>
  </si>
  <si>
    <t>МОУ «Запорожская ООШ»</t>
  </si>
  <si>
    <t>Панфилова Людмила Владимировна</t>
  </si>
  <si>
    <t xml:space="preserve"> победитель</t>
  </si>
  <si>
    <t>Дашкевич</t>
  </si>
  <si>
    <t xml:space="preserve"> Иванова</t>
  </si>
  <si>
    <t xml:space="preserve"> Алина</t>
  </si>
  <si>
    <t xml:space="preserve"> Александровна</t>
  </si>
  <si>
    <t xml:space="preserve"> Султанбекова</t>
  </si>
  <si>
    <t xml:space="preserve"> Аделина</t>
  </si>
  <si>
    <t>Хасановна</t>
  </si>
  <si>
    <t>Никитина</t>
  </si>
  <si>
    <t xml:space="preserve"> участник</t>
  </si>
  <si>
    <t>Григорьева</t>
  </si>
  <si>
    <t>Мишель</t>
  </si>
  <si>
    <t>Лебеденко</t>
  </si>
  <si>
    <t>Артëм</t>
  </si>
  <si>
    <t>Чобан</t>
  </si>
  <si>
    <t>Кейль</t>
  </si>
  <si>
    <t>Воронов</t>
  </si>
  <si>
    <t>Глеб</t>
  </si>
  <si>
    <t xml:space="preserve"> призëр</t>
  </si>
  <si>
    <t xml:space="preserve"> Конева</t>
  </si>
  <si>
    <t xml:space="preserve"> Виктория</t>
  </si>
  <si>
    <t xml:space="preserve"> Майор</t>
  </si>
  <si>
    <t xml:space="preserve"> Артур</t>
  </si>
  <si>
    <t xml:space="preserve"> Константинович</t>
  </si>
  <si>
    <t xml:space="preserve"> Рыженкова</t>
  </si>
  <si>
    <t xml:space="preserve"> Кристина</t>
  </si>
  <si>
    <t xml:space="preserve"> Николаевна</t>
  </si>
  <si>
    <t>Быватов</t>
  </si>
  <si>
    <t>Гиндина</t>
  </si>
  <si>
    <t>Ломоносова</t>
  </si>
  <si>
    <t>Шустов</t>
  </si>
  <si>
    <t>Ахмедова</t>
  </si>
  <si>
    <t>Шаврин</t>
  </si>
  <si>
    <t>Бизяева</t>
  </si>
  <si>
    <t>МОУ "Кузнеченская СОШ"</t>
  </si>
  <si>
    <t>Никитин Денис Юрьевич</t>
  </si>
  <si>
    <t>Савельева</t>
  </si>
  <si>
    <t>Шпаков</t>
  </si>
  <si>
    <t>Истомина</t>
  </si>
  <si>
    <t>Зимин</t>
  </si>
  <si>
    <t>Селимов</t>
  </si>
  <si>
    <t>Шапко</t>
  </si>
  <si>
    <t>Трубин</t>
  </si>
  <si>
    <t xml:space="preserve">Егор </t>
  </si>
  <si>
    <t xml:space="preserve">Рябнина </t>
  </si>
  <si>
    <t>Ксеения</t>
  </si>
  <si>
    <t>Григорьевна</t>
  </si>
  <si>
    <t>Ятченко</t>
  </si>
  <si>
    <t xml:space="preserve">Виталий </t>
  </si>
  <si>
    <t>Дорошенкова</t>
  </si>
  <si>
    <t>Кучерявая</t>
  </si>
  <si>
    <t>Молдован</t>
  </si>
  <si>
    <t>Данила</t>
  </si>
  <si>
    <t>Мелещенко</t>
  </si>
  <si>
    <t>Планоненков</t>
  </si>
  <si>
    <t>Висильевич</t>
  </si>
  <si>
    <t>Федькович</t>
  </si>
  <si>
    <t>Цюзь</t>
  </si>
  <si>
    <t>Ника</t>
  </si>
  <si>
    <t>Купчик</t>
  </si>
  <si>
    <t>Миронов</t>
  </si>
  <si>
    <t>Веселов</t>
  </si>
  <si>
    <t>Рожнов</t>
  </si>
  <si>
    <t xml:space="preserve">Антонов </t>
  </si>
  <si>
    <t>Раков</t>
  </si>
  <si>
    <t>Штаюнда</t>
  </si>
  <si>
    <t>Молявкина</t>
  </si>
  <si>
    <t>Трубицын</t>
  </si>
  <si>
    <t>Первунин</t>
  </si>
  <si>
    <t>Шериятова</t>
  </si>
  <si>
    <t>Камила</t>
  </si>
  <si>
    <t>Азизовна</t>
  </si>
  <si>
    <t>Сохибова</t>
  </si>
  <si>
    <t>Сабрина</t>
  </si>
  <si>
    <t>Сайиткуловна</t>
  </si>
  <si>
    <t>Фомкин</t>
  </si>
  <si>
    <t>Салова</t>
  </si>
  <si>
    <t>Свирина</t>
  </si>
  <si>
    <t>Орловская</t>
  </si>
  <si>
    <t>Яковлев</t>
  </si>
  <si>
    <t>Ильин</t>
  </si>
  <si>
    <t>Громов</t>
  </si>
  <si>
    <t>Сеогеевич</t>
  </si>
  <si>
    <t>Шапкеев</t>
  </si>
  <si>
    <t>Исамбаева</t>
  </si>
  <si>
    <t>Аделина</t>
  </si>
  <si>
    <t>Маратовна</t>
  </si>
  <si>
    <t>Юмалистоа</t>
  </si>
  <si>
    <t>Короткевич</t>
  </si>
  <si>
    <t>Сячеславович</t>
  </si>
  <si>
    <t>Лобанов</t>
  </si>
  <si>
    <t>Балдин</t>
  </si>
  <si>
    <t>Гончаров</t>
  </si>
  <si>
    <t>Констинтин</t>
  </si>
  <si>
    <t>Бачериков</t>
  </si>
  <si>
    <t>Валерий</t>
  </si>
  <si>
    <t>Шериятов</t>
  </si>
  <si>
    <t>Муслим</t>
  </si>
  <si>
    <t>Азизович</t>
  </si>
  <si>
    <t>Лапин</t>
  </si>
  <si>
    <t xml:space="preserve">Комаровская </t>
  </si>
  <si>
    <t>Ирина</t>
  </si>
  <si>
    <t>Петровна</t>
  </si>
  <si>
    <t>Корницкая</t>
  </si>
  <si>
    <t>Валентина</t>
  </si>
  <si>
    <t>Хиль</t>
  </si>
  <si>
    <t>Данил</t>
  </si>
  <si>
    <t>Социн</t>
  </si>
  <si>
    <t>Лебедев</t>
  </si>
  <si>
    <t>Паклина</t>
  </si>
  <si>
    <t>Антонина</t>
  </si>
  <si>
    <t>Булгаков</t>
  </si>
  <si>
    <t>Огегович</t>
  </si>
  <si>
    <t>Даньшин</t>
  </si>
  <si>
    <t>Борисович</t>
  </si>
  <si>
    <t>Мурадова</t>
  </si>
  <si>
    <t>Ахмедовна</t>
  </si>
  <si>
    <t>Чернюк Иван Владимирович</t>
  </si>
  <si>
    <t>Репнин</t>
  </si>
  <si>
    <t>Мокеева</t>
  </si>
  <si>
    <t>Сеогеевна</t>
  </si>
  <si>
    <t>Бондарь</t>
  </si>
  <si>
    <t>чернюк Иван Владимирович</t>
  </si>
  <si>
    <t>Халимончук</t>
  </si>
  <si>
    <t>Березин</t>
  </si>
  <si>
    <t>Касьянова</t>
  </si>
  <si>
    <t>Харитонов</t>
  </si>
  <si>
    <t>Ковалев</t>
  </si>
  <si>
    <t>Путилин</t>
  </si>
  <si>
    <t>Бутикова</t>
  </si>
  <si>
    <t>МОУ "Коммунарская ООШ"</t>
  </si>
  <si>
    <t>Васильев Алексей Петрович</t>
  </si>
  <si>
    <t>Лопасов</t>
  </si>
  <si>
    <t xml:space="preserve">Родионов </t>
  </si>
  <si>
    <t>Ян</t>
  </si>
  <si>
    <t>Призер</t>
  </si>
  <si>
    <t>Викентьевна</t>
  </si>
  <si>
    <t>Милова</t>
  </si>
  <si>
    <t>Назаров</t>
  </si>
  <si>
    <t>Озерова</t>
  </si>
  <si>
    <t>Букова</t>
  </si>
  <si>
    <t>Ковтунова</t>
  </si>
  <si>
    <t>Тебеньков</t>
  </si>
  <si>
    <t>Шиженский</t>
  </si>
  <si>
    <t>Васильева</t>
  </si>
  <si>
    <t>МОУ "Джатиевская ООШ"</t>
  </si>
  <si>
    <t>Лесникова Алла Борисовна</t>
  </si>
  <si>
    <t>Политико</t>
  </si>
  <si>
    <t>Порошина</t>
  </si>
  <si>
    <t>Бачерикова</t>
  </si>
  <si>
    <t>Билан</t>
  </si>
  <si>
    <t>Савва</t>
  </si>
  <si>
    <t>Меллеш</t>
  </si>
  <si>
    <t>Мирослава</t>
  </si>
  <si>
    <t>Лысенко</t>
  </si>
  <si>
    <t>Монахова</t>
  </si>
  <si>
    <t>Агафонов</t>
  </si>
  <si>
    <t>Лесникова Валентина Юрьевна</t>
  </si>
  <si>
    <t>Савицкий</t>
  </si>
  <si>
    <t>Хаука</t>
  </si>
  <si>
    <t>Чижевская</t>
  </si>
  <si>
    <t>Руславовна</t>
  </si>
  <si>
    <t>Паринг</t>
  </si>
  <si>
    <t>Леникова Алла Борисовна</t>
  </si>
  <si>
    <t>Орехова</t>
  </si>
  <si>
    <t>Лесникова  Алла Борисона</t>
  </si>
  <si>
    <t>МОУ"Громовская СОШ"</t>
  </si>
  <si>
    <t xml:space="preserve">Злобина С.М.   </t>
  </si>
  <si>
    <t xml:space="preserve">Нагородняя </t>
  </si>
  <si>
    <t>Перцухов</t>
  </si>
  <si>
    <t>Белякова</t>
  </si>
  <si>
    <t>Манталуца</t>
  </si>
  <si>
    <t>Шинина</t>
  </si>
  <si>
    <t>Лазюк</t>
  </si>
  <si>
    <t>Аким</t>
  </si>
  <si>
    <t xml:space="preserve">Крячкова </t>
  </si>
  <si>
    <t>Афанасова</t>
  </si>
  <si>
    <t>Крумпель</t>
  </si>
  <si>
    <t>Вадимовна</t>
  </si>
  <si>
    <t>Гендлина</t>
  </si>
  <si>
    <t>Мокейчева</t>
  </si>
  <si>
    <t>Митрянин</t>
  </si>
  <si>
    <t>Ростислав</t>
  </si>
  <si>
    <t>Кузьмин</t>
  </si>
  <si>
    <t>Исаенко</t>
  </si>
  <si>
    <t xml:space="preserve">Милана </t>
  </si>
  <si>
    <t>МОУ " Мичуринская СОШ"</t>
  </si>
  <si>
    <t>Соколовская Надежда Григорьевна</t>
  </si>
  <si>
    <t xml:space="preserve">Наумова </t>
  </si>
  <si>
    <t>Иванченко Екатерина Николаевна</t>
  </si>
  <si>
    <t>Грознова</t>
  </si>
  <si>
    <t>Грудцын</t>
  </si>
  <si>
    <t>Валимович</t>
  </si>
  <si>
    <t>Зыков</t>
  </si>
  <si>
    <t>Каримов</t>
  </si>
  <si>
    <t>Эмиль</t>
  </si>
  <si>
    <t>Панкратов</t>
  </si>
  <si>
    <t>Плаксина</t>
  </si>
  <si>
    <t>Рыбин</t>
  </si>
  <si>
    <t>Уханова</t>
  </si>
  <si>
    <t xml:space="preserve">Язанова </t>
  </si>
  <si>
    <t>Яперова</t>
  </si>
  <si>
    <t xml:space="preserve">Андреева </t>
  </si>
  <si>
    <t>Соковская Надежда Григорьевна</t>
  </si>
  <si>
    <t xml:space="preserve">Березкин </t>
  </si>
  <si>
    <t>Боброва</t>
  </si>
  <si>
    <t>Вера</t>
  </si>
  <si>
    <t>Волков</t>
  </si>
  <si>
    <t>Ганин</t>
  </si>
  <si>
    <t>Соколоская Надежда Григорьевна</t>
  </si>
  <si>
    <t>Головина</t>
  </si>
  <si>
    <t>Королева</t>
  </si>
  <si>
    <t>Соколовская Наджда Григорьевна</t>
  </si>
  <si>
    <t>Кузин</t>
  </si>
  <si>
    <t>Добрыня</t>
  </si>
  <si>
    <t>Марфина</t>
  </si>
  <si>
    <t>Настасья</t>
  </si>
  <si>
    <t>Овчаренко</t>
  </si>
  <si>
    <t>Павлов</t>
  </si>
  <si>
    <t>Самигулин</t>
  </si>
  <si>
    <t>Шанин</t>
  </si>
  <si>
    <t>Шешина</t>
  </si>
  <si>
    <t>МОУ "Мичуринская СОШ"</t>
  </si>
  <si>
    <t>Березкина</t>
  </si>
  <si>
    <t>Федор</t>
  </si>
  <si>
    <t>Жук</t>
  </si>
  <si>
    <t>Козлова</t>
  </si>
  <si>
    <t>Минина</t>
  </si>
  <si>
    <t>Мишина</t>
  </si>
  <si>
    <t xml:space="preserve">Петрова </t>
  </si>
  <si>
    <t xml:space="preserve">Сапронова </t>
  </si>
  <si>
    <t>Лохманов</t>
  </si>
  <si>
    <t>МОУ» Отрадненская СОШ»</t>
  </si>
  <si>
    <t>Завальнева Татьяна Николаевна</t>
  </si>
  <si>
    <t>Арнаут</t>
  </si>
  <si>
    <t xml:space="preserve">Костылева </t>
  </si>
  <si>
    <t xml:space="preserve">Максимовна </t>
  </si>
  <si>
    <t xml:space="preserve"> Денисович</t>
  </si>
  <si>
    <t>Шитенкова</t>
  </si>
  <si>
    <t>Данииловна</t>
  </si>
  <si>
    <t>Витальева</t>
  </si>
  <si>
    <t>Москвичева</t>
  </si>
  <si>
    <t>МОУ "Отрадненская СОШ"</t>
  </si>
  <si>
    <t>Журавлева Мария Сергеевна</t>
  </si>
  <si>
    <t xml:space="preserve">Бондарев </t>
  </si>
  <si>
    <t xml:space="preserve">Коренков </t>
  </si>
  <si>
    <t xml:space="preserve">Даниил </t>
  </si>
  <si>
    <t xml:space="preserve">Тепляшина </t>
  </si>
  <si>
    <t>МОУ Отрадненская СОШ</t>
  </si>
  <si>
    <t xml:space="preserve">Алферова </t>
  </si>
  <si>
    <t>Элиана</t>
  </si>
  <si>
    <t xml:space="preserve">Александр </t>
  </si>
  <si>
    <t xml:space="preserve">Андреевич </t>
  </si>
  <si>
    <t>Кол-во набранных баллов (первичный балл)
(мax=)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</si>
</sst>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vertAlign val="subscript"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0"/>
      <color rgb="FF3F3F3F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11111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5" fillId="0" borderId="0"/>
    <xf numFmtId="0" fontId="8" fillId="2" borderId="3" applyNumberFormat="0" applyAlignment="0" applyProtection="0"/>
    <xf numFmtId="0" fontId="11" fillId="6" borderId="3" applyProtection="0"/>
  </cellStyleXfs>
  <cellXfs count="146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justify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justify" vertical="justify"/>
    </xf>
    <xf numFmtId="0" fontId="1" fillId="0" borderId="0" xfId="0" applyFont="1" applyFill="1" applyAlignment="1">
      <alignment horizontal="justify"/>
    </xf>
    <xf numFmtId="0" fontId="1" fillId="0" borderId="2" xfId="0" applyFont="1" applyFill="1" applyBorder="1" applyAlignment="1">
      <alignment horizontal="center" vertical="top"/>
    </xf>
    <xf numFmtId="0" fontId="3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Alignment="1"/>
    <xf numFmtId="2" fontId="3" fillId="0" borderId="4" xfId="0" applyNumberFormat="1" applyFont="1" applyFill="1" applyBorder="1" applyAlignment="1">
      <alignment horizontal="center" vertical="justify" wrapText="1"/>
    </xf>
    <xf numFmtId="0" fontId="1" fillId="4" borderId="0" xfId="0" applyFont="1" applyFill="1" applyBorder="1" applyAlignment="1">
      <alignment horizontal="center" vertical="top"/>
    </xf>
    <xf numFmtId="0" fontId="1" fillId="0" borderId="0" xfId="0" applyFont="1" applyFill="1" applyAlignment="1">
      <alignment horizontal="right"/>
    </xf>
    <xf numFmtId="0" fontId="0" fillId="0" borderId="0" xfId="0" applyAlignment="1">
      <alignment horizontal="left" vertical="justify"/>
    </xf>
    <xf numFmtId="0" fontId="0" fillId="0" borderId="0" xfId="0" applyFont="1" applyAlignment="1"/>
    <xf numFmtId="0" fontId="10" fillId="0" borderId="0" xfId="0" applyFont="1"/>
    <xf numFmtId="0" fontId="13" fillId="0" borderId="0" xfId="0" applyFont="1"/>
    <xf numFmtId="0" fontId="1" fillId="3" borderId="1" xfId="1" applyFont="1" applyFill="1" applyBorder="1" applyAlignment="1">
      <alignment horizontal="left" vertical="top"/>
    </xf>
    <xf numFmtId="0" fontId="1" fillId="3" borderId="1" xfId="2" applyFont="1" applyFill="1" applyBorder="1" applyAlignment="1">
      <alignment horizontal="left" vertical="top"/>
    </xf>
    <xf numFmtId="0" fontId="9" fillId="3" borderId="1" xfId="2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0" fontId="1" fillId="0" borderId="1" xfId="1" applyFont="1" applyFill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1" xfId="2" applyFont="1" applyFill="1" applyBorder="1" applyAlignment="1">
      <alignment horizontal="left" vertical="top"/>
    </xf>
    <xf numFmtId="0" fontId="4" fillId="3" borderId="1" xfId="1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NumberFormat="1" applyFont="1" applyBorder="1" applyAlignment="1">
      <alignment horizontal="left" vertical="top"/>
    </xf>
    <xf numFmtId="0" fontId="9" fillId="2" borderId="1" xfId="2" applyFont="1" applyBorder="1" applyAlignment="1">
      <alignment horizontal="left" vertical="top"/>
    </xf>
    <xf numFmtId="1" fontId="1" fillId="3" borderId="1" xfId="0" applyNumberFormat="1" applyFont="1" applyFill="1" applyBorder="1" applyAlignment="1">
      <alignment horizontal="left" vertical="top"/>
    </xf>
    <xf numFmtId="0" fontId="1" fillId="0" borderId="1" xfId="1" applyFont="1" applyBorder="1" applyAlignment="1">
      <alignment horizontal="left" vertical="top"/>
    </xf>
    <xf numFmtId="0" fontId="9" fillId="7" borderId="1" xfId="3" applyFont="1" applyFill="1" applyBorder="1" applyAlignment="1" applyProtection="1">
      <alignment horizontal="left" vertical="top"/>
    </xf>
    <xf numFmtId="0" fontId="14" fillId="0" borderId="1" xfId="1" applyFont="1" applyFill="1" applyBorder="1" applyAlignment="1">
      <alignment horizontal="left" vertical="top"/>
    </xf>
    <xf numFmtId="0" fontId="15" fillId="7" borderId="1" xfId="1" applyFont="1" applyFill="1" applyBorder="1" applyAlignment="1">
      <alignment horizontal="left" vertical="top"/>
    </xf>
    <xf numFmtId="0" fontId="1" fillId="3" borderId="5" xfId="0" applyFont="1" applyFill="1" applyBorder="1" applyAlignment="1">
      <alignment horizontal="left" vertical="top"/>
    </xf>
    <xf numFmtId="0" fontId="1" fillId="0" borderId="5" xfId="1" applyFont="1" applyFill="1" applyBorder="1" applyAlignment="1">
      <alignment horizontal="left" vertical="top"/>
    </xf>
    <xf numFmtId="0" fontId="1" fillId="3" borderId="5" xfId="1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9" fillId="7" borderId="5" xfId="3" applyFont="1" applyFill="1" applyBorder="1" applyAlignment="1" applyProtection="1">
      <alignment horizontal="left" vertical="top"/>
    </xf>
    <xf numFmtId="0" fontId="4" fillId="3" borderId="5" xfId="1" applyFont="1" applyFill="1" applyBorder="1" applyAlignment="1">
      <alignment horizontal="left" vertical="top"/>
    </xf>
    <xf numFmtId="0" fontId="1" fillId="3" borderId="5" xfId="2" applyFont="1" applyFill="1" applyBorder="1" applyAlignment="1">
      <alignment horizontal="left" vertical="top"/>
    </xf>
    <xf numFmtId="0" fontId="14" fillId="0" borderId="5" xfId="1" applyFont="1" applyFill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5" xfId="0" applyNumberFormat="1" applyFont="1" applyBorder="1" applyAlignment="1">
      <alignment horizontal="left" vertical="top"/>
    </xf>
    <xf numFmtId="0" fontId="1" fillId="0" borderId="5" xfId="2" applyFont="1" applyFill="1" applyBorder="1" applyAlignment="1">
      <alignment horizontal="left" vertical="top"/>
    </xf>
    <xf numFmtId="0" fontId="4" fillId="0" borderId="1" xfId="1" applyFont="1" applyFill="1" applyBorder="1" applyAlignment="1">
      <alignment horizontal="left" vertical="top"/>
    </xf>
    <xf numFmtId="0" fontId="4" fillId="3" borderId="3" xfId="1" applyFont="1" applyFill="1" applyBorder="1" applyAlignment="1">
      <alignment horizontal="left" vertical="top"/>
    </xf>
    <xf numFmtId="0" fontId="1" fillId="0" borderId="7" xfId="1" applyFont="1" applyFill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4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2" fontId="1" fillId="0" borderId="0" xfId="0" applyNumberFormat="1" applyFont="1" applyFill="1" applyBorder="1" applyAlignment="1">
      <alignment horizontal="left" vertical="top"/>
    </xf>
    <xf numFmtId="0" fontId="1" fillId="0" borderId="0" xfId="0" applyFont="1" applyFill="1" applyAlignment="1">
      <alignment horizontal="left" vertical="top"/>
    </xf>
    <xf numFmtId="0" fontId="1" fillId="0" borderId="2" xfId="0" applyFont="1" applyFill="1" applyBorder="1" applyAlignment="1">
      <alignment horizontal="left" vertical="top"/>
    </xf>
    <xf numFmtId="2" fontId="6" fillId="0" borderId="0" xfId="0" applyNumberFormat="1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 wrapText="1"/>
    </xf>
    <xf numFmtId="2" fontId="3" fillId="0" borderId="4" xfId="0" applyNumberFormat="1" applyFont="1" applyFill="1" applyBorder="1" applyAlignment="1">
      <alignment horizontal="left" vertical="top" wrapText="1"/>
    </xf>
    <xf numFmtId="10" fontId="1" fillId="0" borderId="1" xfId="0" applyNumberFormat="1" applyFont="1" applyFill="1" applyBorder="1" applyAlignment="1">
      <alignment horizontal="left" vertical="top"/>
    </xf>
    <xf numFmtId="2" fontId="1" fillId="0" borderId="1" xfId="0" applyNumberFormat="1" applyFont="1" applyFill="1" applyBorder="1" applyAlignment="1">
      <alignment horizontal="left" vertical="top"/>
    </xf>
    <xf numFmtId="2" fontId="3" fillId="0" borderId="1" xfId="0" applyNumberFormat="1" applyFont="1" applyFill="1" applyBorder="1" applyAlignment="1">
      <alignment horizontal="left" vertical="top" wrapText="1"/>
    </xf>
    <xf numFmtId="0" fontId="12" fillId="0" borderId="1" xfId="0" applyNumberFormat="1" applyFont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2" fontId="1" fillId="0" borderId="1" xfId="0" applyNumberFormat="1" applyFont="1" applyFill="1" applyBorder="1" applyAlignment="1">
      <alignment horizontal="left" vertical="top" wrapText="1"/>
    </xf>
    <xf numFmtId="0" fontId="1" fillId="7" borderId="1" xfId="0" applyFont="1" applyFill="1" applyBorder="1" applyAlignment="1">
      <alignment horizontal="left" vertical="top" wrapText="1"/>
    </xf>
    <xf numFmtId="0" fontId="1" fillId="7" borderId="1" xfId="0" applyFont="1" applyFill="1" applyBorder="1" applyAlignment="1">
      <alignment horizontal="left" vertical="top"/>
    </xf>
    <xf numFmtId="1" fontId="1" fillId="7" borderId="1" xfId="0" applyNumberFormat="1" applyFont="1" applyFill="1" applyBorder="1" applyAlignment="1">
      <alignment horizontal="left" vertical="top"/>
    </xf>
    <xf numFmtId="0" fontId="14" fillId="0" borderId="1" xfId="0" applyFont="1" applyBorder="1" applyAlignment="1">
      <alignment horizontal="left" vertical="top"/>
    </xf>
    <xf numFmtId="0" fontId="14" fillId="0" borderId="1" xfId="0" applyNumberFormat="1" applyFont="1" applyBorder="1" applyAlignment="1">
      <alignment horizontal="left" vertical="top"/>
    </xf>
    <xf numFmtId="0" fontId="9" fillId="3" borderId="5" xfId="2" applyFont="1" applyFill="1" applyBorder="1" applyAlignment="1">
      <alignment horizontal="left" vertical="top"/>
    </xf>
    <xf numFmtId="1" fontId="1" fillId="3" borderId="5" xfId="0" applyNumberFormat="1" applyFont="1" applyFill="1" applyBorder="1" applyAlignment="1">
      <alignment horizontal="left" vertical="top"/>
    </xf>
    <xf numFmtId="0" fontId="1" fillId="7" borderId="5" xfId="0" applyFont="1" applyFill="1" applyBorder="1" applyAlignment="1">
      <alignment horizontal="left" vertical="top" wrapText="1"/>
    </xf>
    <xf numFmtId="0" fontId="1" fillId="7" borderId="5" xfId="0" applyFont="1" applyFill="1" applyBorder="1" applyAlignment="1">
      <alignment horizontal="left" vertical="top"/>
    </xf>
    <xf numFmtId="0" fontId="14" fillId="0" borderId="5" xfId="0" applyFont="1" applyBorder="1" applyAlignment="1">
      <alignment horizontal="left" vertical="top"/>
    </xf>
    <xf numFmtId="0" fontId="14" fillId="0" borderId="5" xfId="0" applyNumberFormat="1" applyFont="1" applyBorder="1" applyAlignment="1">
      <alignment horizontal="left" vertical="top"/>
    </xf>
    <xf numFmtId="1" fontId="1" fillId="0" borderId="1" xfId="0" applyNumberFormat="1" applyFont="1" applyFill="1" applyBorder="1" applyAlignment="1">
      <alignment horizontal="left" vertical="top"/>
    </xf>
    <xf numFmtId="0" fontId="1" fillId="3" borderId="1" xfId="0" applyNumberFormat="1" applyFont="1" applyFill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2" fontId="1" fillId="0" borderId="0" xfId="0" applyNumberFormat="1" applyFont="1" applyFill="1" applyAlignment="1">
      <alignment horizontal="left" vertical="top"/>
    </xf>
    <xf numFmtId="0" fontId="1" fillId="5" borderId="1" xfId="0" applyFont="1" applyFill="1" applyBorder="1" applyAlignment="1">
      <alignment horizontal="left" vertical="top"/>
    </xf>
    <xf numFmtId="0" fontId="16" fillId="0" borderId="1" xfId="0" applyFont="1" applyBorder="1" applyAlignment="1">
      <alignment horizontal="left" vertical="top"/>
    </xf>
    <xf numFmtId="0" fontId="15" fillId="0" borderId="1" xfId="0" applyFont="1" applyBorder="1" applyAlignment="1">
      <alignment horizontal="left" vertical="top"/>
    </xf>
    <xf numFmtId="1" fontId="9" fillId="3" borderId="1" xfId="2" applyNumberFormat="1" applyFont="1" applyFill="1" applyBorder="1" applyAlignment="1">
      <alignment horizontal="left" vertical="top"/>
    </xf>
    <xf numFmtId="1" fontId="1" fillId="5" borderId="1" xfId="0" applyNumberFormat="1" applyFont="1" applyFill="1" applyBorder="1" applyAlignment="1">
      <alignment horizontal="left" vertical="top"/>
    </xf>
    <xf numFmtId="1" fontId="9" fillId="3" borderId="5" xfId="2" applyNumberFormat="1" applyFont="1" applyFill="1" applyBorder="1" applyAlignment="1">
      <alignment horizontal="left" vertical="top"/>
    </xf>
    <xf numFmtId="0" fontId="1" fillId="5" borderId="5" xfId="0" applyFont="1" applyFill="1" applyBorder="1" applyAlignment="1">
      <alignment horizontal="left" vertical="top"/>
    </xf>
    <xf numFmtId="0" fontId="12" fillId="0" borderId="5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15" fillId="0" borderId="5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1" fontId="1" fillId="0" borderId="5" xfId="0" applyNumberFormat="1" applyFont="1" applyBorder="1" applyAlignment="1">
      <alignment horizontal="left" vertical="top"/>
    </xf>
    <xf numFmtId="1" fontId="1" fillId="0" borderId="1" xfId="0" applyNumberFormat="1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1" fontId="1" fillId="3" borderId="1" xfId="2" applyNumberFormat="1" applyFont="1" applyFill="1" applyBorder="1" applyAlignment="1">
      <alignment horizontal="left" vertical="top"/>
    </xf>
    <xf numFmtId="49" fontId="17" fillId="0" borderId="1" xfId="0" applyNumberFormat="1" applyFont="1" applyBorder="1" applyAlignment="1">
      <alignment horizontal="left" vertical="top" wrapText="1"/>
    </xf>
    <xf numFmtId="1" fontId="15" fillId="5" borderId="1" xfId="0" applyNumberFormat="1" applyFont="1" applyFill="1" applyBorder="1" applyAlignment="1">
      <alignment horizontal="left" vertical="top"/>
    </xf>
    <xf numFmtId="1" fontId="9" fillId="7" borderId="5" xfId="3" applyNumberFormat="1" applyFont="1" applyFill="1" applyBorder="1" applyAlignment="1" applyProtection="1">
      <alignment horizontal="left" vertical="top"/>
    </xf>
    <xf numFmtId="1" fontId="15" fillId="5" borderId="5" xfId="0" applyNumberFormat="1" applyFont="1" applyFill="1" applyBorder="1" applyAlignment="1">
      <alignment horizontal="left" vertical="top"/>
    </xf>
    <xf numFmtId="1" fontId="1" fillId="3" borderId="5" xfId="2" applyNumberFormat="1" applyFont="1" applyFill="1" applyBorder="1" applyAlignment="1">
      <alignment horizontal="left" vertical="top"/>
    </xf>
    <xf numFmtId="49" fontId="17" fillId="0" borderId="5" xfId="0" applyNumberFormat="1" applyFont="1" applyBorder="1" applyAlignment="1">
      <alignment horizontal="left" vertical="top" wrapText="1"/>
    </xf>
    <xf numFmtId="1" fontId="9" fillId="0" borderId="1" xfId="0" applyNumberFormat="1" applyFont="1" applyBorder="1" applyAlignment="1">
      <alignment horizontal="left" vertical="top"/>
    </xf>
    <xf numFmtId="1" fontId="9" fillId="7" borderId="1" xfId="3" applyNumberFormat="1" applyFont="1" applyFill="1" applyBorder="1" applyAlignment="1" applyProtection="1">
      <alignment horizontal="left" vertical="top"/>
    </xf>
    <xf numFmtId="1" fontId="9" fillId="0" borderId="1" xfId="2" applyNumberFormat="1" applyFont="1" applyFill="1" applyBorder="1" applyAlignment="1">
      <alignment horizontal="left" vertical="top"/>
    </xf>
    <xf numFmtId="1" fontId="9" fillId="0" borderId="4" xfId="0" applyNumberFormat="1" applyFont="1" applyBorder="1" applyAlignment="1">
      <alignment horizontal="left" vertical="top"/>
    </xf>
    <xf numFmtId="1" fontId="9" fillId="0" borderId="5" xfId="0" applyNumberFormat="1" applyFont="1" applyBorder="1" applyAlignment="1">
      <alignment horizontal="left" vertical="top"/>
    </xf>
    <xf numFmtId="1" fontId="1" fillId="3" borderId="7" xfId="2" applyNumberFormat="1" applyFont="1" applyFill="1" applyBorder="1" applyAlignment="1">
      <alignment horizontal="left" vertical="top"/>
    </xf>
    <xf numFmtId="1" fontId="1" fillId="3" borderId="4" xfId="2" applyNumberFormat="1" applyFont="1" applyFill="1" applyBorder="1" applyAlignment="1">
      <alignment horizontal="left" vertical="top"/>
    </xf>
    <xf numFmtId="0" fontId="1" fillId="7" borderId="1" xfId="3" applyFont="1" applyFill="1" applyBorder="1" applyAlignment="1" applyProtection="1">
      <alignment horizontal="left" vertical="top"/>
    </xf>
    <xf numFmtId="0" fontId="1" fillId="7" borderId="1" xfId="1" applyFont="1" applyFill="1" applyBorder="1" applyAlignment="1">
      <alignment horizontal="left" vertical="top"/>
    </xf>
    <xf numFmtId="2" fontId="6" fillId="0" borderId="0" xfId="0" applyNumberFormat="1" applyFont="1" applyFill="1" applyAlignment="1">
      <alignment horizontal="left" vertical="top"/>
    </xf>
    <xf numFmtId="0" fontId="9" fillId="5" borderId="5" xfId="0" applyFont="1" applyFill="1" applyBorder="1" applyAlignment="1">
      <alignment horizontal="left" vertical="top"/>
    </xf>
    <xf numFmtId="0" fontId="14" fillId="5" borderId="5" xfId="0" applyFont="1" applyFill="1" applyBorder="1" applyAlignment="1">
      <alignment horizontal="left" vertical="top"/>
    </xf>
    <xf numFmtId="1" fontId="14" fillId="5" borderId="5" xfId="0" applyNumberFormat="1" applyFont="1" applyFill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8" fillId="0" borderId="5" xfId="0" applyFont="1" applyBorder="1" applyAlignment="1">
      <alignment horizontal="left" vertical="top"/>
    </xf>
    <xf numFmtId="1" fontId="9" fillId="5" borderId="5" xfId="0" applyNumberFormat="1" applyFont="1" applyFill="1" applyBorder="1" applyAlignment="1">
      <alignment horizontal="left" vertical="top"/>
    </xf>
    <xf numFmtId="0" fontId="15" fillId="0" borderId="6" xfId="0" applyFont="1" applyBorder="1" applyAlignment="1">
      <alignment horizontal="left" vertical="top"/>
    </xf>
    <xf numFmtId="0" fontId="9" fillId="5" borderId="1" xfId="0" applyFont="1" applyFill="1" applyBorder="1" applyAlignment="1">
      <alignment horizontal="left" vertical="top"/>
    </xf>
    <xf numFmtId="0" fontId="1" fillId="3" borderId="0" xfId="0" applyFont="1" applyFill="1" applyBorder="1" applyAlignment="1">
      <alignment horizontal="left" vertical="top"/>
    </xf>
    <xf numFmtId="0" fontId="15" fillId="5" borderId="1" xfId="0" applyFont="1" applyFill="1" applyBorder="1" applyAlignment="1">
      <alignment horizontal="left" vertical="top"/>
    </xf>
    <xf numFmtId="0" fontId="14" fillId="5" borderId="1" xfId="0" applyFont="1" applyFill="1" applyBorder="1" applyAlignment="1">
      <alignment horizontal="left" vertical="top"/>
    </xf>
    <xf numFmtId="1" fontId="9" fillId="5" borderId="4" xfId="0" applyNumberFormat="1" applyFont="1" applyFill="1" applyBorder="1" applyAlignment="1">
      <alignment horizontal="left" vertical="top"/>
    </xf>
    <xf numFmtId="1" fontId="9" fillId="3" borderId="4" xfId="2" applyNumberFormat="1" applyFont="1" applyFill="1" applyBorder="1" applyAlignment="1">
      <alignment horizontal="left" vertical="top"/>
    </xf>
    <xf numFmtId="1" fontId="1" fillId="3" borderId="6" xfId="0" applyNumberFormat="1" applyFont="1" applyFill="1" applyBorder="1" applyAlignment="1">
      <alignment horizontal="left" vertical="top"/>
    </xf>
    <xf numFmtId="1" fontId="9" fillId="5" borderId="1" xfId="0" applyNumberFormat="1" applyFont="1" applyFill="1" applyBorder="1" applyAlignment="1">
      <alignment horizontal="left" vertical="top"/>
    </xf>
    <xf numFmtId="0" fontId="1" fillId="0" borderId="6" xfId="0" applyNumberFormat="1" applyFont="1" applyBorder="1" applyAlignment="1">
      <alignment horizontal="left" vertical="top"/>
    </xf>
    <xf numFmtId="1" fontId="1" fillId="3" borderId="4" xfId="0" applyNumberFormat="1" applyFont="1" applyFill="1" applyBorder="1" applyAlignment="1">
      <alignment horizontal="left" vertical="top"/>
    </xf>
    <xf numFmtId="1" fontId="1" fillId="0" borderId="1" xfId="0" applyNumberFormat="1" applyFont="1" applyFill="1" applyBorder="1" applyAlignment="1">
      <alignment horizontal="left" vertical="top" wrapText="1"/>
    </xf>
    <xf numFmtId="1" fontId="14" fillId="5" borderId="1" xfId="0" applyNumberFormat="1" applyFont="1" applyFill="1" applyBorder="1" applyAlignment="1">
      <alignment horizontal="left" vertical="top"/>
    </xf>
    <xf numFmtId="0" fontId="4" fillId="0" borderId="5" xfId="1" applyFont="1" applyFill="1" applyBorder="1" applyAlignment="1">
      <alignment horizontal="left" vertical="top"/>
    </xf>
    <xf numFmtId="0" fontId="9" fillId="0" borderId="5" xfId="2" applyFont="1" applyFill="1" applyBorder="1" applyAlignment="1">
      <alignment horizontal="left" vertical="top"/>
    </xf>
    <xf numFmtId="0" fontId="1" fillId="3" borderId="4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/>
    </xf>
    <xf numFmtId="1" fontId="1" fillId="3" borderId="0" xfId="2" applyNumberFormat="1" applyFont="1" applyFill="1" applyBorder="1" applyAlignment="1">
      <alignment horizontal="left" vertical="top"/>
    </xf>
    <xf numFmtId="2" fontId="1" fillId="0" borderId="5" xfId="0" applyNumberFormat="1" applyFont="1" applyFill="1" applyBorder="1" applyAlignment="1">
      <alignment horizontal="left" vertical="top"/>
    </xf>
    <xf numFmtId="2" fontId="3" fillId="0" borderId="5" xfId="0" applyNumberFormat="1" applyFont="1" applyFill="1" applyBorder="1" applyAlignment="1">
      <alignment horizontal="left" vertical="top" wrapText="1"/>
    </xf>
    <xf numFmtId="1" fontId="1" fillId="7" borderId="4" xfId="0" applyNumberFormat="1" applyFont="1" applyFill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0" fillId="0" borderId="0" xfId="0" applyFont="1" applyAlignment="1"/>
  </cellXfs>
  <cellStyles count="4">
    <cellStyle name="Excel Built-in Output" xfId="3"/>
    <cellStyle name="Вывод" xfId="2" builtinId="21"/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</xdr:colOff>
      <xdr:row>27</xdr:row>
      <xdr:rowOff>0</xdr:rowOff>
    </xdr:from>
    <xdr:to>
      <xdr:col>4</xdr:col>
      <xdr:colOff>200025</xdr:colOff>
      <xdr:row>27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8EC8F57-194E-4B45-8F1A-1D199E1CD531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27</xdr:row>
      <xdr:rowOff>0</xdr:rowOff>
    </xdr:from>
    <xdr:to>
      <xdr:col>4</xdr:col>
      <xdr:colOff>200025</xdr:colOff>
      <xdr:row>27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C55BEA40-7B8D-477C-A432-B14E887CF777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27</xdr:row>
      <xdr:rowOff>0</xdr:rowOff>
    </xdr:from>
    <xdr:to>
      <xdr:col>4</xdr:col>
      <xdr:colOff>200025</xdr:colOff>
      <xdr:row>27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467478AC-8CAF-41E2-91FA-6F2E59ED2AE8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27</xdr:row>
      <xdr:rowOff>0</xdr:rowOff>
    </xdr:from>
    <xdr:to>
      <xdr:col>4</xdr:col>
      <xdr:colOff>200025</xdr:colOff>
      <xdr:row>27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F41F954B-E53C-42EC-8394-88E83CFBECE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27</xdr:row>
      <xdr:rowOff>0</xdr:rowOff>
    </xdr:from>
    <xdr:to>
      <xdr:col>4</xdr:col>
      <xdr:colOff>200025</xdr:colOff>
      <xdr:row>27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7DC9D20C-E54B-4E58-B1A2-9B68885D914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27</xdr:row>
      <xdr:rowOff>0</xdr:rowOff>
    </xdr:from>
    <xdr:to>
      <xdr:col>4</xdr:col>
      <xdr:colOff>200025</xdr:colOff>
      <xdr:row>27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7EA6BD57-D0C3-4C4C-994E-C06E6CF6F001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27</xdr:row>
      <xdr:rowOff>0</xdr:rowOff>
    </xdr:from>
    <xdr:to>
      <xdr:col>4</xdr:col>
      <xdr:colOff>200025</xdr:colOff>
      <xdr:row>27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466CA182-AD44-462C-A46C-9F5BD8963F8C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27</xdr:row>
      <xdr:rowOff>0</xdr:rowOff>
    </xdr:from>
    <xdr:to>
      <xdr:col>4</xdr:col>
      <xdr:colOff>200025</xdr:colOff>
      <xdr:row>27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id="{5FEC9D4F-7BC9-4AF2-B78C-FF2D796AA1E1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27</xdr:row>
      <xdr:rowOff>0</xdr:rowOff>
    </xdr:from>
    <xdr:to>
      <xdr:col>4</xdr:col>
      <xdr:colOff>200025</xdr:colOff>
      <xdr:row>27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id="{DB0F2A60-FEE1-420D-88FC-7BC393D0831B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27</xdr:row>
      <xdr:rowOff>0</xdr:rowOff>
    </xdr:from>
    <xdr:to>
      <xdr:col>4</xdr:col>
      <xdr:colOff>200025</xdr:colOff>
      <xdr:row>27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id="{80150909-EDC7-4210-87C6-27D49134CFF5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27</xdr:row>
      <xdr:rowOff>0</xdr:rowOff>
    </xdr:from>
    <xdr:to>
      <xdr:col>4</xdr:col>
      <xdr:colOff>200025</xdr:colOff>
      <xdr:row>27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id="{F200368B-0CCB-42CB-8B7A-8D91302033B8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27</xdr:row>
      <xdr:rowOff>0</xdr:rowOff>
    </xdr:from>
    <xdr:to>
      <xdr:col>4</xdr:col>
      <xdr:colOff>190500</xdr:colOff>
      <xdr:row>27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id="{30C250AC-A678-43FD-9B17-358437BABC77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27</xdr:row>
      <xdr:rowOff>0</xdr:rowOff>
    </xdr:from>
    <xdr:to>
      <xdr:col>4</xdr:col>
      <xdr:colOff>200025</xdr:colOff>
      <xdr:row>27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id="{D8D8621C-D334-4510-8B56-1DD4EE26354D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27</xdr:row>
      <xdr:rowOff>0</xdr:rowOff>
    </xdr:from>
    <xdr:to>
      <xdr:col>4</xdr:col>
      <xdr:colOff>200025</xdr:colOff>
      <xdr:row>27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id="{EEEB381D-E0E9-4BAD-A4D3-BF6789B2FDB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27</xdr:row>
      <xdr:rowOff>0</xdr:rowOff>
    </xdr:from>
    <xdr:to>
      <xdr:col>4</xdr:col>
      <xdr:colOff>200025</xdr:colOff>
      <xdr:row>27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id="{88FB5C2C-B551-420A-B10B-44980D68D707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27</xdr:row>
      <xdr:rowOff>0</xdr:rowOff>
    </xdr:from>
    <xdr:to>
      <xdr:col>4</xdr:col>
      <xdr:colOff>200025</xdr:colOff>
      <xdr:row>27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id="{B874DDF2-8294-473B-B5C5-04802D0916C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27</xdr:row>
      <xdr:rowOff>0</xdr:rowOff>
    </xdr:from>
    <xdr:to>
      <xdr:col>4</xdr:col>
      <xdr:colOff>200025</xdr:colOff>
      <xdr:row>27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id="{630326A5-9D63-4A38-A119-096F2232EF6B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27</xdr:row>
      <xdr:rowOff>0</xdr:rowOff>
    </xdr:from>
    <xdr:to>
      <xdr:col>4</xdr:col>
      <xdr:colOff>200025</xdr:colOff>
      <xdr:row>27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id="{2003A5CE-61EA-441A-9827-C0CB391814D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27</xdr:row>
      <xdr:rowOff>0</xdr:rowOff>
    </xdr:from>
    <xdr:to>
      <xdr:col>4</xdr:col>
      <xdr:colOff>200025</xdr:colOff>
      <xdr:row>27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id="{A4B673C3-9D8A-48E0-B446-1A4F67A1C076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27</xdr:row>
      <xdr:rowOff>0</xdr:rowOff>
    </xdr:from>
    <xdr:to>
      <xdr:col>4</xdr:col>
      <xdr:colOff>200025</xdr:colOff>
      <xdr:row>27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id="{B261343C-A5AB-4052-87E7-1F3C7C894DFE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27</xdr:row>
      <xdr:rowOff>0</xdr:rowOff>
    </xdr:from>
    <xdr:to>
      <xdr:col>4</xdr:col>
      <xdr:colOff>200025</xdr:colOff>
      <xdr:row>27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id="{3B5368F7-015B-40D7-86D7-022C1F7CF253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27</xdr:row>
      <xdr:rowOff>0</xdr:rowOff>
    </xdr:from>
    <xdr:to>
      <xdr:col>4</xdr:col>
      <xdr:colOff>200025</xdr:colOff>
      <xdr:row>27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id="{09858F51-E82F-4F94-8FF7-95FD71B05D6E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27</xdr:row>
      <xdr:rowOff>0</xdr:rowOff>
    </xdr:from>
    <xdr:to>
      <xdr:col>4</xdr:col>
      <xdr:colOff>200025</xdr:colOff>
      <xdr:row>27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id="{6E4344CD-71E5-40DA-B34C-08C2F3A4F18E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142875</xdr:colOff>
      <xdr:row>27</xdr:row>
      <xdr:rowOff>0</xdr:rowOff>
    </xdr:from>
    <xdr:to>
      <xdr:col>4</xdr:col>
      <xdr:colOff>190500</xdr:colOff>
      <xdr:row>27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id="{452583D5-43F0-47E7-BB7A-4AA5CDE45D9C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&#1054;&#1051;&#1048;&#1052;&#1055;&#1048;&#1040;&#1044;&#1067;\&#1054;&#1083;&#1080;&#1084;&#1087;&#1080;&#1072;&#1076;&#1099;%202013-2014\&#1042;&#1054;&#1064;_2013-2014\&#1056;&#1077;&#1075;&#1080;&#1086;&#1085;&#1072;&#1083;&#1100;&#1085;&#1099;&#1081;%20&#1101;&#1090;&#1072;&#1087;\&#1041;&#1044;\&#1055;&#1088;&#1077;&#1076;&#1084;&#1077;&#1090;&#1099;\&#1055;&#1088;&#1077;&#1076;&#1084;&#1077;&#1090;&#1099;_1_&#1053;&#1040;\A&#1085;&#1075;&#1083;%20&#1103;&#107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DOCUME~1\TARLYG~1\LOCALS~1\Temp\7zO4F0.tmp\&#1040;&#1089;&#1090;&#1088;&#1086;&#1085;&#1086;&#1084;&#1080;&#1103;_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&#1054;&#1051;&#1048;&#1052;&#1055;&#1048;&#1040;&#1044;&#1067;\&#1054;&#1083;&#1080;&#1084;&#1087;&#1080;&#1072;&#1076;&#1099;%202013-2014\&#1042;&#1054;&#1064;_2013-2014\&#1056;&#1077;&#1075;&#1080;&#1086;&#1085;&#1072;&#1083;&#1100;&#1085;&#1099;&#1081;%20&#1101;&#1090;&#1072;&#1087;\&#1041;&#1044;\&#1055;&#1088;&#1077;&#1076;&#1084;&#1077;&#1090;&#1099;\&#1055;&#1088;&#1077;&#1076;&#1084;&#1077;&#1090;&#1099;_1_&#1053;&#1040;\&#1040;&#1089;&#1090;&#1088;&#1086;&#1085;&#1086;&#1084;&#1080;&#1103;%209%20&#1082;&#108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mo-1\netd\Documents%20and%20Settings\user\&#1056;&#1072;&#1073;&#1086;&#1095;&#1080;&#1081;%20&#1089;&#1090;&#1086;&#1083;\&#1054;&#1051;&#1048;&#1052;&#1055;&#1048;&#1040;&#1044;&#1067;\&#1054;&#1083;&#1080;&#1084;&#1087;&#1080;&#1072;&#1076;&#1099;%202009-2010\&#1042;&#1054;&#1064;%202009-2010\&#1056;&#1045;&#1043;&#1048;&#1054;&#1053;&#1040;&#1051;&#1068;&#1053;&#1067;&#1049;%20&#1069;&#1058;&#1040;&#1055;%202009-2010\&#1057;&#1055;&#1048;&#1057;&#1050;&#1048;%20&#1091;&#1095;-&#1086;&#1074;%20&#1056;&#1045;&#1043;.&#1101;&#1090;&#1072;&#1087;&#1072;%20&#1042;&#1054;&#1064;%202009-2010\&#1051;&#1077;&#1085;&#1080;&#1085;&#1075;&#1088;&#1072;&#1076;&#1089;&#1082;&#1072;&#1103;%20&#1086;&#1073;&#1083;.%20&#1040;&#1085;&#1075;&#1083;.%20&#1103;&#1079;.%209-11%20&#1082;&#108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 refreshError="1">
        <row r="4">
          <cell r="D4" t="str">
            <v>Участник</v>
          </cell>
        </row>
        <row r="5">
          <cell r="D5" t="str">
            <v>Победитель</v>
          </cell>
          <cell r="J5">
            <v>9</v>
          </cell>
        </row>
        <row r="6">
          <cell r="D6" t="str">
            <v>Призер</v>
          </cell>
          <cell r="J6">
            <v>10</v>
          </cell>
        </row>
        <row r="7">
          <cell r="J7">
            <v>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 refreshError="1">
        <row r="5">
          <cell r="F5" t="str">
            <v>М</v>
          </cell>
          <cell r="H5" t="str">
            <v>Да</v>
          </cell>
        </row>
        <row r="6">
          <cell r="F6" t="str">
            <v>Ж</v>
          </cell>
          <cell r="H6" t="str">
            <v>Нет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 refreshError="1">
        <row r="5">
          <cell r="F5" t="str">
            <v>М</v>
          </cell>
          <cell r="H5" t="str">
            <v>Да</v>
          </cell>
        </row>
        <row r="6">
          <cell r="F6" t="str">
            <v>Ж</v>
          </cell>
          <cell r="H6" t="str">
            <v>Нет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 refreshError="1">
        <row r="1">
          <cell r="E1" t="str">
            <v>Призер</v>
          </cell>
        </row>
        <row r="2">
          <cell r="E2" t="str">
            <v>Победитель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0"/>
  <sheetViews>
    <sheetView workbookViewId="0">
      <selection activeCell="E1" sqref="E1:I1048576"/>
    </sheetView>
  </sheetViews>
  <sheetFormatPr defaultColWidth="9.140625" defaultRowHeight="12.75" x14ac:dyDescent="0.2"/>
  <cols>
    <col min="1" max="1" width="6.28515625" style="56" bestFit="1" customWidth="1"/>
    <col min="2" max="2" width="16.42578125" style="56" customWidth="1"/>
    <col min="3" max="3" width="12" style="56" customWidth="1"/>
    <col min="4" max="4" width="13" style="56" customWidth="1"/>
    <col min="5" max="6" width="23.28515625" style="56" customWidth="1"/>
    <col min="7" max="7" width="10" style="56" customWidth="1"/>
    <col min="8" max="8" width="9.85546875" style="82" customWidth="1"/>
    <col min="9" max="9" width="11.85546875" style="83" customWidth="1"/>
    <col min="10" max="16384" width="9.140625" style="56"/>
  </cols>
  <sheetData>
    <row r="1" spans="1:10" ht="14.25" customHeight="1" x14ac:dyDescent="0.2">
      <c r="E1" s="144"/>
      <c r="F1" s="81" t="s">
        <v>11</v>
      </c>
      <c r="G1" s="53">
        <v>50</v>
      </c>
      <c r="J1" s="51"/>
    </row>
    <row r="2" spans="1:10" ht="12.75" customHeight="1" x14ac:dyDescent="0.2">
      <c r="E2" s="82"/>
      <c r="F2" s="82"/>
      <c r="G2" s="57"/>
      <c r="I2" s="114"/>
      <c r="J2" s="51"/>
    </row>
    <row r="3" spans="1:10" ht="76.5" x14ac:dyDescent="0.2">
      <c r="A3" s="59" t="s">
        <v>0</v>
      </c>
      <c r="B3" s="59" t="s">
        <v>1</v>
      </c>
      <c r="C3" s="59" t="s">
        <v>2</v>
      </c>
      <c r="D3" s="59" t="s">
        <v>3</v>
      </c>
      <c r="E3" s="60" t="s">
        <v>10</v>
      </c>
      <c r="F3" s="60" t="s">
        <v>8</v>
      </c>
      <c r="G3" s="60" t="s">
        <v>4</v>
      </c>
      <c r="H3" s="59" t="s">
        <v>5</v>
      </c>
      <c r="I3" s="61" t="s">
        <v>1135</v>
      </c>
      <c r="J3" s="60" t="s">
        <v>9</v>
      </c>
    </row>
    <row r="4" spans="1:10" ht="26.25" customHeight="1" x14ac:dyDescent="0.2">
      <c r="A4" s="122">
        <v>23</v>
      </c>
      <c r="B4" s="122" t="s">
        <v>587</v>
      </c>
      <c r="C4" s="122" t="s">
        <v>588</v>
      </c>
      <c r="D4" s="122" t="s">
        <v>32</v>
      </c>
      <c r="E4" s="86" t="s">
        <v>554</v>
      </c>
      <c r="F4" s="86" t="s">
        <v>581</v>
      </c>
      <c r="G4" s="86">
        <v>6</v>
      </c>
      <c r="H4" s="125" t="s">
        <v>93</v>
      </c>
      <c r="I4" s="126">
        <v>41</v>
      </c>
      <c r="J4" s="62">
        <f t="shared" ref="J4:J35" si="0">I4/$G$1</f>
        <v>0.82</v>
      </c>
    </row>
    <row r="5" spans="1:10" ht="26.25" customHeight="1" x14ac:dyDescent="0.2">
      <c r="A5" s="71">
        <v>1</v>
      </c>
      <c r="B5" s="86" t="s">
        <v>552</v>
      </c>
      <c r="C5" s="86" t="s">
        <v>553</v>
      </c>
      <c r="D5" s="86" t="s">
        <v>330</v>
      </c>
      <c r="E5" s="86" t="s">
        <v>554</v>
      </c>
      <c r="F5" s="86" t="s">
        <v>555</v>
      </c>
      <c r="G5" s="86">
        <v>5</v>
      </c>
      <c r="H5" s="86" t="s">
        <v>93</v>
      </c>
      <c r="I5" s="86">
        <v>39</v>
      </c>
      <c r="J5" s="62">
        <f t="shared" si="0"/>
        <v>0.78</v>
      </c>
    </row>
    <row r="6" spans="1:10" ht="26.25" customHeight="1" x14ac:dyDescent="0.2">
      <c r="A6" s="28">
        <v>2</v>
      </c>
      <c r="B6" s="28" t="s">
        <v>1070</v>
      </c>
      <c r="C6" s="28" t="s">
        <v>49</v>
      </c>
      <c r="D6" s="23" t="s">
        <v>26</v>
      </c>
      <c r="E6" s="23" t="s">
        <v>1068</v>
      </c>
      <c r="F6" s="23" t="s">
        <v>1071</v>
      </c>
      <c r="G6" s="60">
        <v>6</v>
      </c>
      <c r="H6" s="28" t="s">
        <v>93</v>
      </c>
      <c r="I6" s="67">
        <v>39</v>
      </c>
      <c r="J6" s="62">
        <f t="shared" si="0"/>
        <v>0.78</v>
      </c>
    </row>
    <row r="7" spans="1:10" ht="26.25" customHeight="1" x14ac:dyDescent="0.2">
      <c r="A7" s="28">
        <v>1</v>
      </c>
      <c r="B7" s="28" t="s">
        <v>1066</v>
      </c>
      <c r="C7" s="28" t="s">
        <v>1067</v>
      </c>
      <c r="D7" s="20" t="s">
        <v>29</v>
      </c>
      <c r="E7" s="23" t="s">
        <v>1068</v>
      </c>
      <c r="F7" s="23" t="s">
        <v>1069</v>
      </c>
      <c r="G7" s="60">
        <v>6</v>
      </c>
      <c r="H7" s="28" t="s">
        <v>335</v>
      </c>
      <c r="I7" s="67">
        <v>37</v>
      </c>
      <c r="J7" s="62">
        <f t="shared" si="0"/>
        <v>0.74</v>
      </c>
    </row>
    <row r="8" spans="1:10" ht="26.25" customHeight="1" x14ac:dyDescent="0.2">
      <c r="A8" s="71">
        <v>21</v>
      </c>
      <c r="B8" s="124" t="s">
        <v>585</v>
      </c>
      <c r="C8" s="124" t="s">
        <v>78</v>
      </c>
      <c r="D8" s="124" t="s">
        <v>580</v>
      </c>
      <c r="E8" s="86" t="s">
        <v>554</v>
      </c>
      <c r="F8" s="86" t="s">
        <v>581</v>
      </c>
      <c r="G8" s="86">
        <v>6</v>
      </c>
      <c r="H8" s="125" t="s">
        <v>94</v>
      </c>
      <c r="I8" s="133">
        <v>33</v>
      </c>
      <c r="J8" s="62">
        <f t="shared" si="0"/>
        <v>0.66</v>
      </c>
    </row>
    <row r="9" spans="1:10" ht="26.25" customHeight="1" x14ac:dyDescent="0.2">
      <c r="A9" s="28">
        <v>1</v>
      </c>
      <c r="B9" s="24" t="s">
        <v>533</v>
      </c>
      <c r="C9" s="24" t="s">
        <v>474</v>
      </c>
      <c r="D9" s="24" t="s">
        <v>39</v>
      </c>
      <c r="E9" s="25" t="s">
        <v>458</v>
      </c>
      <c r="F9" s="25" t="s">
        <v>534</v>
      </c>
      <c r="G9" s="25">
        <v>5</v>
      </c>
      <c r="H9" s="25" t="s">
        <v>93</v>
      </c>
      <c r="I9" s="29">
        <v>32</v>
      </c>
      <c r="J9" s="62">
        <f t="shared" si="0"/>
        <v>0.64</v>
      </c>
    </row>
    <row r="10" spans="1:10" ht="26.25" customHeight="1" x14ac:dyDescent="0.2">
      <c r="A10" s="71">
        <v>2</v>
      </c>
      <c r="B10" s="86" t="s">
        <v>556</v>
      </c>
      <c r="C10" s="86" t="s">
        <v>6</v>
      </c>
      <c r="D10" s="86" t="s">
        <v>325</v>
      </c>
      <c r="E10" s="86" t="s">
        <v>554</v>
      </c>
      <c r="F10" s="86" t="s">
        <v>555</v>
      </c>
      <c r="G10" s="86">
        <v>5</v>
      </c>
      <c r="H10" s="86" t="s">
        <v>94</v>
      </c>
      <c r="I10" s="86">
        <v>32</v>
      </c>
      <c r="J10" s="62">
        <f t="shared" si="0"/>
        <v>0.64</v>
      </c>
    </row>
    <row r="11" spans="1:10" ht="26.25" customHeight="1" x14ac:dyDescent="0.2">
      <c r="A11" s="28">
        <v>1</v>
      </c>
      <c r="B11" s="28" t="s">
        <v>301</v>
      </c>
      <c r="C11" s="28" t="s">
        <v>157</v>
      </c>
      <c r="D11" s="28" t="s">
        <v>26</v>
      </c>
      <c r="E11" s="25" t="s">
        <v>92</v>
      </c>
      <c r="F11" s="25" t="s">
        <v>74</v>
      </c>
      <c r="G11" s="66">
        <v>6</v>
      </c>
      <c r="H11" s="25" t="s">
        <v>93</v>
      </c>
      <c r="I11" s="132">
        <v>31</v>
      </c>
      <c r="J11" s="62">
        <f t="shared" si="0"/>
        <v>0.62</v>
      </c>
    </row>
    <row r="12" spans="1:10" ht="26.25" customHeight="1" x14ac:dyDescent="0.2">
      <c r="A12" s="122">
        <v>24</v>
      </c>
      <c r="B12" s="122" t="s">
        <v>589</v>
      </c>
      <c r="C12" s="122" t="s">
        <v>590</v>
      </c>
      <c r="D12" s="122" t="s">
        <v>591</v>
      </c>
      <c r="E12" s="86" t="s">
        <v>554</v>
      </c>
      <c r="F12" s="86" t="s">
        <v>581</v>
      </c>
      <c r="G12" s="86">
        <v>6</v>
      </c>
      <c r="H12" s="125" t="s">
        <v>94</v>
      </c>
      <c r="I12" s="129">
        <v>31</v>
      </c>
      <c r="J12" s="62">
        <f t="shared" si="0"/>
        <v>0.62</v>
      </c>
    </row>
    <row r="13" spans="1:10" ht="26.25" customHeight="1" x14ac:dyDescent="0.2">
      <c r="A13" s="28">
        <v>1</v>
      </c>
      <c r="B13" s="24" t="s">
        <v>711</v>
      </c>
      <c r="C13" s="24" t="s">
        <v>84</v>
      </c>
      <c r="D13" s="24"/>
      <c r="E13" s="23" t="s">
        <v>712</v>
      </c>
      <c r="F13" s="25" t="s">
        <v>713</v>
      </c>
      <c r="G13" s="25">
        <v>6</v>
      </c>
      <c r="H13" s="25"/>
      <c r="I13" s="31">
        <v>31</v>
      </c>
      <c r="J13" s="62">
        <f t="shared" si="0"/>
        <v>0.62</v>
      </c>
    </row>
    <row r="14" spans="1:10" ht="26.25" customHeight="1" x14ac:dyDescent="0.2">
      <c r="A14" s="28">
        <v>1</v>
      </c>
      <c r="B14" s="28" t="s">
        <v>790</v>
      </c>
      <c r="C14" s="28" t="s">
        <v>791</v>
      </c>
      <c r="D14" s="28" t="s">
        <v>220</v>
      </c>
      <c r="E14" s="28" t="s">
        <v>792</v>
      </c>
      <c r="F14" s="28" t="s">
        <v>793</v>
      </c>
      <c r="G14" s="28">
        <v>6</v>
      </c>
      <c r="H14" s="59" t="s">
        <v>93</v>
      </c>
      <c r="I14" s="63">
        <v>31</v>
      </c>
      <c r="J14" s="62">
        <f t="shared" si="0"/>
        <v>0.62</v>
      </c>
    </row>
    <row r="15" spans="1:10" ht="26.25" customHeight="1" x14ac:dyDescent="0.2">
      <c r="A15" s="28">
        <v>1</v>
      </c>
      <c r="B15" s="24" t="s">
        <v>835</v>
      </c>
      <c r="C15" s="24" t="s">
        <v>836</v>
      </c>
      <c r="D15" s="24" t="s">
        <v>307</v>
      </c>
      <c r="E15" s="25" t="s">
        <v>837</v>
      </c>
      <c r="F15" s="25" t="s">
        <v>838</v>
      </c>
      <c r="G15" s="25">
        <v>6</v>
      </c>
      <c r="H15" s="25" t="s">
        <v>839</v>
      </c>
      <c r="I15" s="29">
        <v>31</v>
      </c>
      <c r="J15" s="62">
        <f t="shared" si="0"/>
        <v>0.62</v>
      </c>
    </row>
    <row r="16" spans="1:10" ht="26.25" customHeight="1" x14ac:dyDescent="0.2">
      <c r="A16" s="28">
        <v>2</v>
      </c>
      <c r="B16" s="24" t="s">
        <v>265</v>
      </c>
      <c r="C16" s="24" t="s">
        <v>198</v>
      </c>
      <c r="D16" s="24" t="s">
        <v>73</v>
      </c>
      <c r="E16" s="25" t="s">
        <v>92</v>
      </c>
      <c r="F16" s="25" t="s">
        <v>74</v>
      </c>
      <c r="G16" s="25">
        <v>6</v>
      </c>
      <c r="H16" s="25" t="s">
        <v>94</v>
      </c>
      <c r="I16" s="29">
        <v>30</v>
      </c>
      <c r="J16" s="62">
        <f t="shared" si="0"/>
        <v>0.6</v>
      </c>
    </row>
    <row r="17" spans="1:10" ht="26.25" customHeight="1" x14ac:dyDescent="0.2">
      <c r="A17" s="28">
        <v>3</v>
      </c>
      <c r="B17" s="24" t="s">
        <v>272</v>
      </c>
      <c r="C17" s="24" t="s">
        <v>175</v>
      </c>
      <c r="D17" s="24" t="s">
        <v>273</v>
      </c>
      <c r="E17" s="25" t="s">
        <v>92</v>
      </c>
      <c r="F17" s="25" t="s">
        <v>74</v>
      </c>
      <c r="G17" s="25">
        <v>6</v>
      </c>
      <c r="H17" s="25" t="s">
        <v>94</v>
      </c>
      <c r="I17" s="29">
        <v>30</v>
      </c>
      <c r="J17" s="62">
        <f t="shared" si="0"/>
        <v>0.6</v>
      </c>
    </row>
    <row r="18" spans="1:10" ht="26.25" customHeight="1" x14ac:dyDescent="0.2">
      <c r="A18" s="28">
        <v>4</v>
      </c>
      <c r="B18" s="24" t="s">
        <v>299</v>
      </c>
      <c r="C18" s="24" t="s">
        <v>231</v>
      </c>
      <c r="D18" s="24" t="s">
        <v>89</v>
      </c>
      <c r="E18" s="25" t="s">
        <v>92</v>
      </c>
      <c r="F18" s="25" t="s">
        <v>74</v>
      </c>
      <c r="G18" s="25">
        <v>6</v>
      </c>
      <c r="H18" s="25" t="s">
        <v>94</v>
      </c>
      <c r="I18" s="29">
        <v>30</v>
      </c>
      <c r="J18" s="62">
        <f t="shared" si="0"/>
        <v>0.6</v>
      </c>
    </row>
    <row r="19" spans="1:10" ht="26.25" customHeight="1" x14ac:dyDescent="0.2">
      <c r="A19" s="28">
        <v>2</v>
      </c>
      <c r="B19" s="22" t="s">
        <v>714</v>
      </c>
      <c r="C19" s="22" t="s">
        <v>189</v>
      </c>
      <c r="D19" s="22"/>
      <c r="E19" s="23" t="s">
        <v>712</v>
      </c>
      <c r="F19" s="25" t="s">
        <v>713</v>
      </c>
      <c r="G19" s="25">
        <v>6</v>
      </c>
      <c r="H19" s="23"/>
      <c r="I19" s="31">
        <v>30</v>
      </c>
      <c r="J19" s="62">
        <f t="shared" si="0"/>
        <v>0.6</v>
      </c>
    </row>
    <row r="20" spans="1:10" ht="26.25" customHeight="1" x14ac:dyDescent="0.2">
      <c r="A20" s="28">
        <v>5</v>
      </c>
      <c r="B20" s="24" t="s">
        <v>276</v>
      </c>
      <c r="C20" s="24" t="s">
        <v>31</v>
      </c>
      <c r="D20" s="24" t="s">
        <v>32</v>
      </c>
      <c r="E20" s="25" t="s">
        <v>92</v>
      </c>
      <c r="F20" s="25" t="s">
        <v>74</v>
      </c>
      <c r="G20" s="25">
        <v>6</v>
      </c>
      <c r="H20" s="25" t="s">
        <v>94</v>
      </c>
      <c r="I20" s="29">
        <v>29</v>
      </c>
      <c r="J20" s="62">
        <f t="shared" si="0"/>
        <v>0.57999999999999996</v>
      </c>
    </row>
    <row r="21" spans="1:10" ht="26.25" customHeight="1" x14ac:dyDescent="0.2">
      <c r="A21" s="28">
        <v>6</v>
      </c>
      <c r="B21" s="24" t="s">
        <v>297</v>
      </c>
      <c r="C21" s="24" t="s">
        <v>298</v>
      </c>
      <c r="D21" s="24" t="s">
        <v>67</v>
      </c>
      <c r="E21" s="25" t="s">
        <v>92</v>
      </c>
      <c r="F21" s="25" t="s">
        <v>74</v>
      </c>
      <c r="G21" s="25">
        <v>6</v>
      </c>
      <c r="H21" s="25" t="s">
        <v>94</v>
      </c>
      <c r="I21" s="29">
        <v>29</v>
      </c>
      <c r="J21" s="62">
        <f t="shared" si="0"/>
        <v>0.57999999999999996</v>
      </c>
    </row>
    <row r="22" spans="1:10" ht="26.25" customHeight="1" x14ac:dyDescent="0.2">
      <c r="A22" s="71">
        <v>3</v>
      </c>
      <c r="B22" s="86" t="s">
        <v>557</v>
      </c>
      <c r="C22" s="86" t="s">
        <v>222</v>
      </c>
      <c r="D22" s="86" t="s">
        <v>39</v>
      </c>
      <c r="E22" s="86" t="s">
        <v>554</v>
      </c>
      <c r="F22" s="86" t="s">
        <v>555</v>
      </c>
      <c r="G22" s="86">
        <v>5</v>
      </c>
      <c r="H22" s="86" t="s">
        <v>94</v>
      </c>
      <c r="I22" s="86">
        <v>28</v>
      </c>
      <c r="J22" s="62">
        <f t="shared" si="0"/>
        <v>0.56000000000000005</v>
      </c>
    </row>
    <row r="23" spans="1:10" ht="26.25" customHeight="1" x14ac:dyDescent="0.2">
      <c r="A23" s="122">
        <v>25</v>
      </c>
      <c r="B23" s="122" t="s">
        <v>592</v>
      </c>
      <c r="C23" s="122" t="s">
        <v>239</v>
      </c>
      <c r="D23" s="122" t="s">
        <v>102</v>
      </c>
      <c r="E23" s="86" t="s">
        <v>554</v>
      </c>
      <c r="F23" s="86" t="s">
        <v>581</v>
      </c>
      <c r="G23" s="86">
        <v>6</v>
      </c>
      <c r="H23" s="125" t="s">
        <v>94</v>
      </c>
      <c r="I23" s="129">
        <v>28</v>
      </c>
      <c r="J23" s="62">
        <f t="shared" si="0"/>
        <v>0.56000000000000005</v>
      </c>
    </row>
    <row r="24" spans="1:10" ht="26.25" customHeight="1" x14ac:dyDescent="0.2">
      <c r="A24" s="122">
        <v>27</v>
      </c>
      <c r="B24" s="122" t="s">
        <v>596</v>
      </c>
      <c r="C24" s="122" t="s">
        <v>597</v>
      </c>
      <c r="D24" s="122" t="s">
        <v>598</v>
      </c>
      <c r="E24" s="86" t="s">
        <v>554</v>
      </c>
      <c r="F24" s="86" t="s">
        <v>581</v>
      </c>
      <c r="G24" s="86">
        <v>6</v>
      </c>
      <c r="H24" s="125" t="s">
        <v>94</v>
      </c>
      <c r="I24" s="129">
        <v>28</v>
      </c>
      <c r="J24" s="62">
        <f t="shared" si="0"/>
        <v>0.56000000000000005</v>
      </c>
    </row>
    <row r="25" spans="1:10" ht="26.25" customHeight="1" x14ac:dyDescent="0.2">
      <c r="A25" s="28">
        <v>1</v>
      </c>
      <c r="B25" s="34" t="s">
        <v>915</v>
      </c>
      <c r="C25" s="34" t="s">
        <v>175</v>
      </c>
      <c r="D25" s="34" t="s">
        <v>495</v>
      </c>
      <c r="E25" s="71" t="s">
        <v>916</v>
      </c>
      <c r="F25" s="71" t="s">
        <v>917</v>
      </c>
      <c r="G25" s="71">
        <v>6</v>
      </c>
      <c r="H25" s="71" t="s">
        <v>94</v>
      </c>
      <c r="I25" s="72">
        <v>28</v>
      </c>
      <c r="J25" s="62">
        <f t="shared" si="0"/>
        <v>0.56000000000000005</v>
      </c>
    </row>
    <row r="26" spans="1:10" ht="26.25" customHeight="1" x14ac:dyDescent="0.2">
      <c r="A26" s="28">
        <v>7</v>
      </c>
      <c r="B26" s="21" t="s">
        <v>263</v>
      </c>
      <c r="C26" s="21" t="s">
        <v>38</v>
      </c>
      <c r="D26" s="21" t="s">
        <v>202</v>
      </c>
      <c r="E26" s="25" t="s">
        <v>92</v>
      </c>
      <c r="F26" s="25" t="s">
        <v>74</v>
      </c>
      <c r="G26" s="25">
        <v>6</v>
      </c>
      <c r="H26" s="25" t="s">
        <v>94</v>
      </c>
      <c r="I26" s="31">
        <v>27</v>
      </c>
      <c r="J26" s="62">
        <f t="shared" si="0"/>
        <v>0.54</v>
      </c>
    </row>
    <row r="27" spans="1:10" ht="26.25" customHeight="1" x14ac:dyDescent="0.2">
      <c r="A27" s="28">
        <v>8</v>
      </c>
      <c r="B27" s="21" t="s">
        <v>267</v>
      </c>
      <c r="C27" s="21" t="s">
        <v>62</v>
      </c>
      <c r="D27" s="21" t="s">
        <v>268</v>
      </c>
      <c r="E27" s="25" t="s">
        <v>92</v>
      </c>
      <c r="F27" s="25" t="s">
        <v>74</v>
      </c>
      <c r="G27" s="25">
        <v>6</v>
      </c>
      <c r="H27" s="25" t="s">
        <v>94</v>
      </c>
      <c r="I27" s="31">
        <v>27</v>
      </c>
      <c r="J27" s="62">
        <f t="shared" si="0"/>
        <v>0.54</v>
      </c>
    </row>
    <row r="28" spans="1:10" ht="26.25" customHeight="1" x14ac:dyDescent="0.2">
      <c r="A28" s="28">
        <v>1</v>
      </c>
      <c r="B28" s="24" t="s">
        <v>331</v>
      </c>
      <c r="C28" s="24" t="s">
        <v>136</v>
      </c>
      <c r="D28" s="24" t="s">
        <v>282</v>
      </c>
      <c r="E28" s="25" t="s">
        <v>332</v>
      </c>
      <c r="F28" s="25" t="s">
        <v>333</v>
      </c>
      <c r="G28" s="25">
        <v>6</v>
      </c>
      <c r="H28" s="25" t="s">
        <v>93</v>
      </c>
      <c r="I28" s="29">
        <v>27</v>
      </c>
      <c r="J28" s="62">
        <f t="shared" si="0"/>
        <v>0.54</v>
      </c>
    </row>
    <row r="29" spans="1:10" ht="26.25" customHeight="1" x14ac:dyDescent="0.2">
      <c r="A29" s="28">
        <v>2</v>
      </c>
      <c r="B29" s="24" t="s">
        <v>535</v>
      </c>
      <c r="C29" s="24" t="s">
        <v>201</v>
      </c>
      <c r="D29" s="24" t="s">
        <v>26</v>
      </c>
      <c r="E29" s="25" t="s">
        <v>458</v>
      </c>
      <c r="F29" s="25" t="s">
        <v>459</v>
      </c>
      <c r="G29" s="25">
        <v>6</v>
      </c>
      <c r="H29" s="25" t="s">
        <v>94</v>
      </c>
      <c r="I29" s="29">
        <v>27</v>
      </c>
      <c r="J29" s="62">
        <f t="shared" si="0"/>
        <v>0.54</v>
      </c>
    </row>
    <row r="30" spans="1:10" ht="26.25" customHeight="1" x14ac:dyDescent="0.2">
      <c r="A30" s="71">
        <v>19</v>
      </c>
      <c r="B30" s="86" t="s">
        <v>579</v>
      </c>
      <c r="C30" s="86" t="s">
        <v>528</v>
      </c>
      <c r="D30" s="86" t="s">
        <v>580</v>
      </c>
      <c r="E30" s="86" t="s">
        <v>554</v>
      </c>
      <c r="F30" s="86" t="s">
        <v>581</v>
      </c>
      <c r="G30" s="86">
        <v>6</v>
      </c>
      <c r="H30" s="86" t="s">
        <v>94</v>
      </c>
      <c r="I30" s="86">
        <v>27</v>
      </c>
      <c r="J30" s="62">
        <f t="shared" si="0"/>
        <v>0.54</v>
      </c>
    </row>
    <row r="31" spans="1:10" ht="26.25" customHeight="1" x14ac:dyDescent="0.2">
      <c r="A31" s="122">
        <v>26</v>
      </c>
      <c r="B31" s="122" t="s">
        <v>593</v>
      </c>
      <c r="C31" s="122" t="s">
        <v>594</v>
      </c>
      <c r="D31" s="122" t="s">
        <v>595</v>
      </c>
      <c r="E31" s="86" t="s">
        <v>554</v>
      </c>
      <c r="F31" s="86" t="s">
        <v>581</v>
      </c>
      <c r="G31" s="86">
        <v>6</v>
      </c>
      <c r="H31" s="125" t="s">
        <v>94</v>
      </c>
      <c r="I31" s="129">
        <v>27</v>
      </c>
      <c r="J31" s="62">
        <f t="shared" si="0"/>
        <v>0.54</v>
      </c>
    </row>
    <row r="32" spans="1:10" ht="26.25" customHeight="1" x14ac:dyDescent="0.2">
      <c r="A32" s="122">
        <v>32</v>
      </c>
      <c r="B32" s="122" t="s">
        <v>46</v>
      </c>
      <c r="C32" s="122" t="s">
        <v>607</v>
      </c>
      <c r="D32" s="122" t="s">
        <v>598</v>
      </c>
      <c r="E32" s="86" t="s">
        <v>554</v>
      </c>
      <c r="F32" s="86" t="s">
        <v>581</v>
      </c>
      <c r="G32" s="86">
        <v>6</v>
      </c>
      <c r="H32" s="125" t="s">
        <v>94</v>
      </c>
      <c r="I32" s="129">
        <v>27</v>
      </c>
      <c r="J32" s="62">
        <f t="shared" si="0"/>
        <v>0.54</v>
      </c>
    </row>
    <row r="33" spans="1:10" ht="26.25" customHeight="1" x14ac:dyDescent="0.2">
      <c r="A33" s="28">
        <v>2</v>
      </c>
      <c r="B33" s="28" t="s">
        <v>794</v>
      </c>
      <c r="C33" s="28" t="s">
        <v>795</v>
      </c>
      <c r="D33" s="28" t="s">
        <v>254</v>
      </c>
      <c r="E33" s="28" t="s">
        <v>792</v>
      </c>
      <c r="F33" s="28" t="s">
        <v>793</v>
      </c>
      <c r="G33" s="28">
        <v>6</v>
      </c>
      <c r="H33" s="59" t="s">
        <v>335</v>
      </c>
      <c r="I33" s="63">
        <v>27</v>
      </c>
      <c r="J33" s="62">
        <f t="shared" si="0"/>
        <v>0.54</v>
      </c>
    </row>
    <row r="34" spans="1:10" ht="26.25" customHeight="1" x14ac:dyDescent="0.2">
      <c r="A34" s="28">
        <v>9</v>
      </c>
      <c r="B34" s="21" t="s">
        <v>277</v>
      </c>
      <c r="C34" s="21" t="s">
        <v>278</v>
      </c>
      <c r="D34" s="21" t="s">
        <v>279</v>
      </c>
      <c r="E34" s="25" t="s">
        <v>92</v>
      </c>
      <c r="F34" s="25" t="s">
        <v>74</v>
      </c>
      <c r="G34" s="25">
        <v>6</v>
      </c>
      <c r="H34" s="25" t="s">
        <v>94</v>
      </c>
      <c r="I34" s="31">
        <v>26</v>
      </c>
      <c r="J34" s="62">
        <f t="shared" si="0"/>
        <v>0.52</v>
      </c>
    </row>
    <row r="35" spans="1:10" ht="26.25" customHeight="1" x14ac:dyDescent="0.2">
      <c r="A35" s="28">
        <v>10</v>
      </c>
      <c r="B35" s="21" t="s">
        <v>295</v>
      </c>
      <c r="C35" s="21" t="s">
        <v>229</v>
      </c>
      <c r="D35" s="21" t="s">
        <v>155</v>
      </c>
      <c r="E35" s="25" t="s">
        <v>92</v>
      </c>
      <c r="F35" s="25" t="s">
        <v>74</v>
      </c>
      <c r="G35" s="25">
        <v>6</v>
      </c>
      <c r="H35" s="25" t="s">
        <v>94</v>
      </c>
      <c r="I35" s="31">
        <v>26</v>
      </c>
      <c r="J35" s="62">
        <f t="shared" si="0"/>
        <v>0.52</v>
      </c>
    </row>
    <row r="36" spans="1:10" ht="26.25" customHeight="1" x14ac:dyDescent="0.2">
      <c r="A36" s="28">
        <v>3</v>
      </c>
      <c r="B36" s="24" t="s">
        <v>536</v>
      </c>
      <c r="C36" s="24" t="s">
        <v>124</v>
      </c>
      <c r="D36" s="24" t="s">
        <v>102</v>
      </c>
      <c r="E36" s="25" t="s">
        <v>458</v>
      </c>
      <c r="F36" s="25" t="s">
        <v>534</v>
      </c>
      <c r="G36" s="25">
        <v>5</v>
      </c>
      <c r="H36" s="25" t="s">
        <v>94</v>
      </c>
      <c r="I36" s="29">
        <v>26</v>
      </c>
      <c r="J36" s="62">
        <f t="shared" ref="J36:J67" si="1">I36/$G$1</f>
        <v>0.52</v>
      </c>
    </row>
    <row r="37" spans="1:10" ht="26.25" customHeight="1" x14ac:dyDescent="0.2">
      <c r="A37" s="28">
        <v>4</v>
      </c>
      <c r="B37" s="24" t="s">
        <v>537</v>
      </c>
      <c r="C37" s="24" t="s">
        <v>538</v>
      </c>
      <c r="D37" s="24" t="s">
        <v>139</v>
      </c>
      <c r="E37" s="25" t="s">
        <v>458</v>
      </c>
      <c r="F37" s="25" t="s">
        <v>534</v>
      </c>
      <c r="G37" s="25">
        <v>5</v>
      </c>
      <c r="H37" s="25" t="s">
        <v>94</v>
      </c>
      <c r="I37" s="29">
        <v>26</v>
      </c>
      <c r="J37" s="62">
        <f t="shared" si="1"/>
        <v>0.52</v>
      </c>
    </row>
    <row r="38" spans="1:10" ht="26.25" customHeight="1" x14ac:dyDescent="0.2">
      <c r="A38" s="71">
        <v>4</v>
      </c>
      <c r="B38" s="86" t="s">
        <v>558</v>
      </c>
      <c r="C38" s="86" t="s">
        <v>239</v>
      </c>
      <c r="D38" s="86" t="s">
        <v>559</v>
      </c>
      <c r="E38" s="86" t="s">
        <v>554</v>
      </c>
      <c r="F38" s="86" t="s">
        <v>555</v>
      </c>
      <c r="G38" s="86">
        <v>5</v>
      </c>
      <c r="H38" s="86" t="s">
        <v>94</v>
      </c>
      <c r="I38" s="86">
        <v>26</v>
      </c>
      <c r="J38" s="62">
        <f t="shared" si="1"/>
        <v>0.52</v>
      </c>
    </row>
    <row r="39" spans="1:10" ht="26.25" customHeight="1" x14ac:dyDescent="0.2">
      <c r="A39" s="122">
        <v>22</v>
      </c>
      <c r="B39" s="125" t="s">
        <v>586</v>
      </c>
      <c r="C39" s="125" t="s">
        <v>127</v>
      </c>
      <c r="D39" s="125" t="s">
        <v>32</v>
      </c>
      <c r="E39" s="86" t="s">
        <v>554</v>
      </c>
      <c r="F39" s="86" t="s">
        <v>581</v>
      </c>
      <c r="G39" s="86">
        <v>6</v>
      </c>
      <c r="H39" s="125" t="s">
        <v>539</v>
      </c>
      <c r="I39" s="129">
        <v>26</v>
      </c>
      <c r="J39" s="62">
        <f t="shared" si="1"/>
        <v>0.52</v>
      </c>
    </row>
    <row r="40" spans="1:10" ht="26.25" customHeight="1" x14ac:dyDescent="0.2">
      <c r="A40" s="122">
        <v>31</v>
      </c>
      <c r="B40" s="122" t="s">
        <v>605</v>
      </c>
      <c r="C40" s="122" t="s">
        <v>606</v>
      </c>
      <c r="D40" s="122" t="s">
        <v>20</v>
      </c>
      <c r="E40" s="86" t="s">
        <v>554</v>
      </c>
      <c r="F40" s="86" t="s">
        <v>581</v>
      </c>
      <c r="G40" s="86">
        <v>6</v>
      </c>
      <c r="H40" s="125" t="s">
        <v>94</v>
      </c>
      <c r="I40" s="129">
        <v>26</v>
      </c>
      <c r="J40" s="62">
        <f t="shared" si="1"/>
        <v>0.52</v>
      </c>
    </row>
    <row r="41" spans="1:10" ht="26.25" customHeight="1" x14ac:dyDescent="0.2">
      <c r="A41" s="28">
        <v>11</v>
      </c>
      <c r="B41" s="21" t="s">
        <v>261</v>
      </c>
      <c r="C41" s="21" t="s">
        <v>262</v>
      </c>
      <c r="D41" s="21" t="s">
        <v>60</v>
      </c>
      <c r="E41" s="25" t="s">
        <v>92</v>
      </c>
      <c r="F41" s="25" t="s">
        <v>74</v>
      </c>
      <c r="G41" s="25">
        <v>6</v>
      </c>
      <c r="H41" s="25" t="s">
        <v>94</v>
      </c>
      <c r="I41" s="31">
        <v>25</v>
      </c>
      <c r="J41" s="62">
        <f t="shared" si="1"/>
        <v>0.5</v>
      </c>
    </row>
    <row r="42" spans="1:10" ht="26.25" customHeight="1" x14ac:dyDescent="0.2">
      <c r="A42" s="28">
        <v>2</v>
      </c>
      <c r="B42" s="22" t="s">
        <v>334</v>
      </c>
      <c r="C42" s="22" t="s">
        <v>175</v>
      </c>
      <c r="D42" s="22" t="s">
        <v>39</v>
      </c>
      <c r="E42" s="23" t="s">
        <v>332</v>
      </c>
      <c r="F42" s="23" t="s">
        <v>333</v>
      </c>
      <c r="G42" s="23">
        <v>6</v>
      </c>
      <c r="H42" s="23" t="s">
        <v>335</v>
      </c>
      <c r="I42" s="31">
        <v>25</v>
      </c>
      <c r="J42" s="62">
        <f t="shared" si="1"/>
        <v>0.5</v>
      </c>
    </row>
    <row r="43" spans="1:10" ht="26.25" customHeight="1" x14ac:dyDescent="0.2">
      <c r="A43" s="28">
        <v>5</v>
      </c>
      <c r="B43" s="24" t="s">
        <v>427</v>
      </c>
      <c r="C43" s="24" t="s">
        <v>163</v>
      </c>
      <c r="D43" s="24" t="s">
        <v>522</v>
      </c>
      <c r="E43" s="25" t="s">
        <v>458</v>
      </c>
      <c r="F43" s="25" t="s">
        <v>459</v>
      </c>
      <c r="G43" s="25">
        <v>6</v>
      </c>
      <c r="H43" s="25" t="s">
        <v>51</v>
      </c>
      <c r="I43" s="29">
        <v>25</v>
      </c>
      <c r="J43" s="62">
        <f t="shared" si="1"/>
        <v>0.5</v>
      </c>
    </row>
    <row r="44" spans="1:10" ht="26.25" customHeight="1" x14ac:dyDescent="0.2">
      <c r="A44" s="28">
        <v>12</v>
      </c>
      <c r="B44" s="21" t="s">
        <v>40</v>
      </c>
      <c r="C44" s="21" t="s">
        <v>49</v>
      </c>
      <c r="D44" s="21" t="s">
        <v>60</v>
      </c>
      <c r="E44" s="25" t="s">
        <v>92</v>
      </c>
      <c r="F44" s="25" t="s">
        <v>74</v>
      </c>
      <c r="G44" s="25">
        <v>6</v>
      </c>
      <c r="H44" s="25" t="s">
        <v>94</v>
      </c>
      <c r="I44" s="31">
        <v>24</v>
      </c>
      <c r="J44" s="62">
        <f t="shared" si="1"/>
        <v>0.48</v>
      </c>
    </row>
    <row r="45" spans="1:10" ht="26.25" customHeight="1" x14ac:dyDescent="0.2">
      <c r="A45" s="28">
        <v>13</v>
      </c>
      <c r="B45" s="21" t="s">
        <v>283</v>
      </c>
      <c r="C45" s="21" t="s">
        <v>222</v>
      </c>
      <c r="D45" s="21" t="s">
        <v>54</v>
      </c>
      <c r="E45" s="25" t="s">
        <v>92</v>
      </c>
      <c r="F45" s="25" t="s">
        <v>74</v>
      </c>
      <c r="G45" s="25">
        <v>6</v>
      </c>
      <c r="H45" s="25" t="s">
        <v>94</v>
      </c>
      <c r="I45" s="31">
        <v>24</v>
      </c>
      <c r="J45" s="62">
        <f t="shared" si="1"/>
        <v>0.48</v>
      </c>
    </row>
    <row r="46" spans="1:10" ht="26.25" customHeight="1" x14ac:dyDescent="0.2">
      <c r="A46" s="28">
        <v>14</v>
      </c>
      <c r="B46" s="21" t="s">
        <v>33</v>
      </c>
      <c r="C46" s="21" t="s">
        <v>274</v>
      </c>
      <c r="D46" s="21" t="s">
        <v>32</v>
      </c>
      <c r="E46" s="25" t="s">
        <v>92</v>
      </c>
      <c r="F46" s="25" t="s">
        <v>74</v>
      </c>
      <c r="G46" s="25">
        <v>6</v>
      </c>
      <c r="H46" s="25" t="s">
        <v>94</v>
      </c>
      <c r="I46" s="31">
        <v>24</v>
      </c>
      <c r="J46" s="62">
        <f t="shared" si="1"/>
        <v>0.48</v>
      </c>
    </row>
    <row r="47" spans="1:10" ht="26.25" customHeight="1" x14ac:dyDescent="0.2">
      <c r="A47" s="71">
        <v>5</v>
      </c>
      <c r="B47" s="86" t="s">
        <v>560</v>
      </c>
      <c r="C47" s="86" t="s">
        <v>314</v>
      </c>
      <c r="D47" s="86" t="s">
        <v>178</v>
      </c>
      <c r="E47" s="86" t="s">
        <v>554</v>
      </c>
      <c r="F47" s="86" t="s">
        <v>555</v>
      </c>
      <c r="G47" s="86">
        <v>5</v>
      </c>
      <c r="H47" s="86" t="s">
        <v>51</v>
      </c>
      <c r="I47" s="86">
        <v>24</v>
      </c>
      <c r="J47" s="62">
        <f t="shared" si="1"/>
        <v>0.48</v>
      </c>
    </row>
    <row r="48" spans="1:10" ht="26.25" customHeight="1" x14ac:dyDescent="0.2">
      <c r="A48" s="71">
        <v>6</v>
      </c>
      <c r="B48" s="86" t="s">
        <v>561</v>
      </c>
      <c r="C48" s="86" t="s">
        <v>562</v>
      </c>
      <c r="D48" s="86" t="s">
        <v>166</v>
      </c>
      <c r="E48" s="86" t="s">
        <v>554</v>
      </c>
      <c r="F48" s="86" t="s">
        <v>555</v>
      </c>
      <c r="G48" s="86">
        <v>5</v>
      </c>
      <c r="H48" s="86" t="s">
        <v>51</v>
      </c>
      <c r="I48" s="86">
        <v>24</v>
      </c>
      <c r="J48" s="62">
        <f t="shared" si="1"/>
        <v>0.48</v>
      </c>
    </row>
    <row r="49" spans="1:10" ht="26.25" customHeight="1" x14ac:dyDescent="0.2">
      <c r="A49" s="71">
        <v>7</v>
      </c>
      <c r="B49" s="86" t="s">
        <v>563</v>
      </c>
      <c r="C49" s="86" t="s">
        <v>49</v>
      </c>
      <c r="D49" s="86" t="s">
        <v>39</v>
      </c>
      <c r="E49" s="86" t="s">
        <v>554</v>
      </c>
      <c r="F49" s="86" t="s">
        <v>555</v>
      </c>
      <c r="G49" s="86">
        <v>5</v>
      </c>
      <c r="H49" s="86" t="s">
        <v>51</v>
      </c>
      <c r="I49" s="86">
        <v>24</v>
      </c>
      <c r="J49" s="62">
        <f t="shared" si="1"/>
        <v>0.48</v>
      </c>
    </row>
    <row r="50" spans="1:10" ht="26.25" customHeight="1" x14ac:dyDescent="0.2">
      <c r="A50" s="71">
        <v>20</v>
      </c>
      <c r="B50" s="122" t="s">
        <v>582</v>
      </c>
      <c r="C50" s="122" t="s">
        <v>583</v>
      </c>
      <c r="D50" s="122" t="s">
        <v>584</v>
      </c>
      <c r="E50" s="86" t="s">
        <v>554</v>
      </c>
      <c r="F50" s="86" t="s">
        <v>581</v>
      </c>
      <c r="G50" s="86">
        <v>6</v>
      </c>
      <c r="H50" s="125"/>
      <c r="I50" s="133">
        <v>24</v>
      </c>
      <c r="J50" s="62">
        <f t="shared" si="1"/>
        <v>0.48</v>
      </c>
    </row>
    <row r="51" spans="1:10" ht="26.25" customHeight="1" x14ac:dyDescent="0.2">
      <c r="A51" s="122">
        <v>30</v>
      </c>
      <c r="B51" s="122" t="s">
        <v>603</v>
      </c>
      <c r="C51" s="122" t="s">
        <v>229</v>
      </c>
      <c r="D51" s="122" t="s">
        <v>604</v>
      </c>
      <c r="E51" s="86" t="s">
        <v>554</v>
      </c>
      <c r="F51" s="86" t="s">
        <v>581</v>
      </c>
      <c r="G51" s="86">
        <v>6</v>
      </c>
      <c r="H51" s="125"/>
      <c r="I51" s="129">
        <v>24</v>
      </c>
      <c r="J51" s="62">
        <f t="shared" si="1"/>
        <v>0.48</v>
      </c>
    </row>
    <row r="52" spans="1:10" ht="26.25" customHeight="1" x14ac:dyDescent="0.2">
      <c r="A52" s="28">
        <v>15</v>
      </c>
      <c r="B52" s="21" t="s">
        <v>300</v>
      </c>
      <c r="C52" s="21" t="s">
        <v>127</v>
      </c>
      <c r="D52" s="21" t="s">
        <v>282</v>
      </c>
      <c r="E52" s="25" t="s">
        <v>92</v>
      </c>
      <c r="F52" s="25" t="s">
        <v>74</v>
      </c>
      <c r="G52" s="25">
        <v>6</v>
      </c>
      <c r="H52" s="25" t="s">
        <v>51</v>
      </c>
      <c r="I52" s="31">
        <v>23</v>
      </c>
      <c r="J52" s="62">
        <f t="shared" si="1"/>
        <v>0.46</v>
      </c>
    </row>
    <row r="53" spans="1:10" ht="26.25" customHeight="1" x14ac:dyDescent="0.2">
      <c r="A53" s="28">
        <v>16</v>
      </c>
      <c r="B53" s="21" t="s">
        <v>309</v>
      </c>
      <c r="C53" s="21" t="s">
        <v>189</v>
      </c>
      <c r="D53" s="21" t="s">
        <v>39</v>
      </c>
      <c r="E53" s="25" t="s">
        <v>92</v>
      </c>
      <c r="F53" s="25" t="s">
        <v>74</v>
      </c>
      <c r="G53" s="25">
        <v>6</v>
      </c>
      <c r="H53" s="25" t="s">
        <v>51</v>
      </c>
      <c r="I53" s="31">
        <v>23</v>
      </c>
      <c r="J53" s="62">
        <f t="shared" si="1"/>
        <v>0.46</v>
      </c>
    </row>
    <row r="54" spans="1:10" ht="26.25" customHeight="1" x14ac:dyDescent="0.2">
      <c r="A54" s="28">
        <v>17</v>
      </c>
      <c r="B54" s="21" t="s">
        <v>317</v>
      </c>
      <c r="C54" s="21" t="s">
        <v>328</v>
      </c>
      <c r="D54" s="21" t="s">
        <v>60</v>
      </c>
      <c r="E54" s="25" t="s">
        <v>92</v>
      </c>
      <c r="F54" s="25" t="s">
        <v>74</v>
      </c>
      <c r="G54" s="25">
        <v>6</v>
      </c>
      <c r="H54" s="25" t="s">
        <v>51</v>
      </c>
      <c r="I54" s="31">
        <v>23</v>
      </c>
      <c r="J54" s="62">
        <f t="shared" si="1"/>
        <v>0.46</v>
      </c>
    </row>
    <row r="55" spans="1:10" ht="26.25" customHeight="1" x14ac:dyDescent="0.2">
      <c r="A55" s="28">
        <v>18</v>
      </c>
      <c r="B55" s="21" t="s">
        <v>287</v>
      </c>
      <c r="C55" s="21" t="s">
        <v>288</v>
      </c>
      <c r="D55" s="21" t="s">
        <v>139</v>
      </c>
      <c r="E55" s="25" t="s">
        <v>92</v>
      </c>
      <c r="F55" s="25" t="s">
        <v>74</v>
      </c>
      <c r="G55" s="25">
        <v>6</v>
      </c>
      <c r="H55" s="25" t="s">
        <v>51</v>
      </c>
      <c r="I55" s="31">
        <v>23</v>
      </c>
      <c r="J55" s="62">
        <f t="shared" si="1"/>
        <v>0.46</v>
      </c>
    </row>
    <row r="56" spans="1:10" ht="26.25" customHeight="1" x14ac:dyDescent="0.2">
      <c r="A56" s="28">
        <v>19</v>
      </c>
      <c r="B56" s="21" t="s">
        <v>318</v>
      </c>
      <c r="C56" s="21" t="s">
        <v>114</v>
      </c>
      <c r="D56" s="21" t="s">
        <v>70</v>
      </c>
      <c r="E56" s="25" t="s">
        <v>92</v>
      </c>
      <c r="F56" s="25" t="s">
        <v>74</v>
      </c>
      <c r="G56" s="25">
        <v>6</v>
      </c>
      <c r="H56" s="25" t="s">
        <v>51</v>
      </c>
      <c r="I56" s="31">
        <v>23</v>
      </c>
      <c r="J56" s="62">
        <f t="shared" si="1"/>
        <v>0.46</v>
      </c>
    </row>
    <row r="57" spans="1:10" ht="26.25" customHeight="1" x14ac:dyDescent="0.2">
      <c r="A57" s="28">
        <v>6</v>
      </c>
      <c r="B57" s="24" t="s">
        <v>540</v>
      </c>
      <c r="C57" s="24" t="s">
        <v>541</v>
      </c>
      <c r="D57" s="24" t="s">
        <v>139</v>
      </c>
      <c r="E57" s="25" t="s">
        <v>458</v>
      </c>
      <c r="F57" s="25" t="s">
        <v>534</v>
      </c>
      <c r="G57" s="25">
        <v>5</v>
      </c>
      <c r="H57" s="25" t="s">
        <v>51</v>
      </c>
      <c r="I57" s="29">
        <v>23</v>
      </c>
      <c r="J57" s="62">
        <f t="shared" si="1"/>
        <v>0.46</v>
      </c>
    </row>
    <row r="58" spans="1:10" ht="26.25" customHeight="1" x14ac:dyDescent="0.2">
      <c r="A58" s="28">
        <v>7</v>
      </c>
      <c r="B58" s="24" t="s">
        <v>542</v>
      </c>
      <c r="C58" s="24" t="s">
        <v>38</v>
      </c>
      <c r="D58" s="24" t="s">
        <v>29</v>
      </c>
      <c r="E58" s="25" t="s">
        <v>458</v>
      </c>
      <c r="F58" s="25" t="s">
        <v>459</v>
      </c>
      <c r="G58" s="25">
        <v>6</v>
      </c>
      <c r="H58" s="25" t="s">
        <v>51</v>
      </c>
      <c r="I58" s="29">
        <v>23</v>
      </c>
      <c r="J58" s="62">
        <f t="shared" si="1"/>
        <v>0.46</v>
      </c>
    </row>
    <row r="59" spans="1:10" ht="26.25" customHeight="1" x14ac:dyDescent="0.2">
      <c r="A59" s="28">
        <v>1</v>
      </c>
      <c r="B59" s="99" t="s">
        <v>864</v>
      </c>
      <c r="C59" s="99" t="s">
        <v>229</v>
      </c>
      <c r="D59" s="99" t="s">
        <v>865</v>
      </c>
      <c r="E59" s="25" t="s">
        <v>866</v>
      </c>
      <c r="F59" s="25" t="s">
        <v>867</v>
      </c>
      <c r="G59" s="25">
        <v>6</v>
      </c>
      <c r="H59" s="25" t="s">
        <v>839</v>
      </c>
      <c r="I59" s="29">
        <v>23</v>
      </c>
      <c r="J59" s="62">
        <f t="shared" si="1"/>
        <v>0.46</v>
      </c>
    </row>
    <row r="60" spans="1:10" ht="26.25" customHeight="1" x14ac:dyDescent="0.2">
      <c r="A60" s="28">
        <v>2</v>
      </c>
      <c r="B60" s="22" t="s">
        <v>918</v>
      </c>
      <c r="C60" s="22" t="s">
        <v>435</v>
      </c>
      <c r="D60" s="22" t="s">
        <v>330</v>
      </c>
      <c r="E60" s="23" t="s">
        <v>916</v>
      </c>
      <c r="F60" s="23" t="s">
        <v>917</v>
      </c>
      <c r="G60" s="23">
        <v>6</v>
      </c>
      <c r="H60" s="23" t="s">
        <v>51</v>
      </c>
      <c r="I60" s="31">
        <v>23</v>
      </c>
      <c r="J60" s="62">
        <f t="shared" si="1"/>
        <v>0.46</v>
      </c>
    </row>
    <row r="61" spans="1:10" ht="26.25" customHeight="1" x14ac:dyDescent="0.2">
      <c r="A61" s="28">
        <v>3</v>
      </c>
      <c r="B61" s="22" t="s">
        <v>919</v>
      </c>
      <c r="C61" s="22" t="s">
        <v>96</v>
      </c>
      <c r="D61" s="22" t="s">
        <v>282</v>
      </c>
      <c r="E61" s="23" t="s">
        <v>916</v>
      </c>
      <c r="F61" s="23" t="s">
        <v>917</v>
      </c>
      <c r="G61" s="23">
        <v>6</v>
      </c>
      <c r="H61" s="23" t="s">
        <v>51</v>
      </c>
      <c r="I61" s="31">
        <v>23</v>
      </c>
      <c r="J61" s="62">
        <f t="shared" si="1"/>
        <v>0.46</v>
      </c>
    </row>
    <row r="62" spans="1:10" ht="26.25" customHeight="1" x14ac:dyDescent="0.2">
      <c r="A62" s="28">
        <v>20</v>
      </c>
      <c r="B62" s="21" t="s">
        <v>280</v>
      </c>
      <c r="C62" s="21" t="s">
        <v>281</v>
      </c>
      <c r="D62" s="21" t="s">
        <v>282</v>
      </c>
      <c r="E62" s="25" t="s">
        <v>92</v>
      </c>
      <c r="F62" s="25" t="s">
        <v>74</v>
      </c>
      <c r="G62" s="25">
        <v>6</v>
      </c>
      <c r="H62" s="25" t="s">
        <v>51</v>
      </c>
      <c r="I62" s="31">
        <v>22</v>
      </c>
      <c r="J62" s="62">
        <f t="shared" si="1"/>
        <v>0.44</v>
      </c>
    </row>
    <row r="63" spans="1:10" ht="26.25" customHeight="1" x14ac:dyDescent="0.2">
      <c r="A63" s="28">
        <v>21</v>
      </c>
      <c r="B63" s="20" t="s">
        <v>256</v>
      </c>
      <c r="C63" s="20" t="s">
        <v>96</v>
      </c>
      <c r="D63" s="20" t="s">
        <v>102</v>
      </c>
      <c r="E63" s="25" t="s">
        <v>92</v>
      </c>
      <c r="F63" s="25" t="s">
        <v>74</v>
      </c>
      <c r="G63" s="25">
        <v>6</v>
      </c>
      <c r="H63" s="25" t="s">
        <v>51</v>
      </c>
      <c r="I63" s="31">
        <f>7+15</f>
        <v>22</v>
      </c>
      <c r="J63" s="62">
        <f t="shared" si="1"/>
        <v>0.44</v>
      </c>
    </row>
    <row r="64" spans="1:10" ht="26.25" customHeight="1" x14ac:dyDescent="0.2">
      <c r="A64" s="28">
        <v>22</v>
      </c>
      <c r="B64" s="20" t="s">
        <v>188</v>
      </c>
      <c r="C64" s="20" t="s">
        <v>271</v>
      </c>
      <c r="D64" s="20" t="s">
        <v>26</v>
      </c>
      <c r="E64" s="25" t="s">
        <v>92</v>
      </c>
      <c r="F64" s="25" t="s">
        <v>74</v>
      </c>
      <c r="G64" s="25">
        <v>6</v>
      </c>
      <c r="H64" s="25" t="s">
        <v>51</v>
      </c>
      <c r="I64" s="31">
        <v>22</v>
      </c>
      <c r="J64" s="62">
        <f t="shared" si="1"/>
        <v>0.44</v>
      </c>
    </row>
    <row r="65" spans="1:10" ht="26.25" customHeight="1" x14ac:dyDescent="0.2">
      <c r="A65" s="28">
        <v>23</v>
      </c>
      <c r="B65" s="20" t="s">
        <v>315</v>
      </c>
      <c r="C65" s="20" t="s">
        <v>222</v>
      </c>
      <c r="D65" s="20" t="s">
        <v>316</v>
      </c>
      <c r="E65" s="25" t="s">
        <v>92</v>
      </c>
      <c r="F65" s="25" t="s">
        <v>74</v>
      </c>
      <c r="G65" s="25">
        <v>6</v>
      </c>
      <c r="H65" s="25" t="s">
        <v>51</v>
      </c>
      <c r="I65" s="31">
        <v>22</v>
      </c>
      <c r="J65" s="62">
        <f t="shared" si="1"/>
        <v>0.44</v>
      </c>
    </row>
    <row r="66" spans="1:10" ht="26.25" customHeight="1" x14ac:dyDescent="0.2">
      <c r="A66" s="28">
        <v>24</v>
      </c>
      <c r="B66" s="20" t="s">
        <v>322</v>
      </c>
      <c r="C66" s="20" t="s">
        <v>66</v>
      </c>
      <c r="D66" s="20" t="s">
        <v>251</v>
      </c>
      <c r="E66" s="25" t="s">
        <v>92</v>
      </c>
      <c r="F66" s="25" t="s">
        <v>74</v>
      </c>
      <c r="G66" s="25">
        <v>6</v>
      </c>
      <c r="H66" s="25" t="s">
        <v>51</v>
      </c>
      <c r="I66" s="31">
        <v>22</v>
      </c>
      <c r="J66" s="62">
        <f t="shared" si="1"/>
        <v>0.44</v>
      </c>
    </row>
    <row r="67" spans="1:10" ht="26.25" customHeight="1" x14ac:dyDescent="0.2">
      <c r="A67" s="28">
        <v>8</v>
      </c>
      <c r="B67" s="24" t="s">
        <v>543</v>
      </c>
      <c r="C67" s="24" t="s">
        <v>108</v>
      </c>
      <c r="D67" s="24" t="s">
        <v>115</v>
      </c>
      <c r="E67" s="25" t="s">
        <v>458</v>
      </c>
      <c r="F67" s="25" t="s">
        <v>534</v>
      </c>
      <c r="G67" s="25">
        <v>5</v>
      </c>
      <c r="H67" s="25" t="s">
        <v>51</v>
      </c>
      <c r="I67" s="29">
        <v>22</v>
      </c>
      <c r="J67" s="62">
        <f t="shared" si="1"/>
        <v>0.44</v>
      </c>
    </row>
    <row r="68" spans="1:10" ht="26.25" customHeight="1" x14ac:dyDescent="0.2">
      <c r="A68" s="71">
        <v>8</v>
      </c>
      <c r="B68" s="86" t="s">
        <v>564</v>
      </c>
      <c r="C68" s="86" t="s">
        <v>96</v>
      </c>
      <c r="D68" s="86" t="s">
        <v>329</v>
      </c>
      <c r="E68" s="86" t="s">
        <v>554</v>
      </c>
      <c r="F68" s="86" t="s">
        <v>555</v>
      </c>
      <c r="G68" s="86">
        <v>5</v>
      </c>
      <c r="H68" s="86" t="s">
        <v>51</v>
      </c>
      <c r="I68" s="86">
        <v>22</v>
      </c>
      <c r="J68" s="62">
        <f t="shared" ref="J68:J99" si="2">I68/$G$1</f>
        <v>0.44</v>
      </c>
    </row>
    <row r="69" spans="1:10" ht="26.25" customHeight="1" x14ac:dyDescent="0.2">
      <c r="A69" s="71">
        <v>9</v>
      </c>
      <c r="B69" s="86" t="s">
        <v>565</v>
      </c>
      <c r="C69" s="86" t="s">
        <v>86</v>
      </c>
      <c r="D69" s="86" t="s">
        <v>67</v>
      </c>
      <c r="E69" s="86" t="s">
        <v>554</v>
      </c>
      <c r="F69" s="86" t="s">
        <v>555</v>
      </c>
      <c r="G69" s="86">
        <v>5</v>
      </c>
      <c r="H69" s="86" t="s">
        <v>51</v>
      </c>
      <c r="I69" s="86">
        <v>22</v>
      </c>
      <c r="J69" s="62">
        <f t="shared" si="2"/>
        <v>0.44</v>
      </c>
    </row>
    <row r="70" spans="1:10" ht="26.25" customHeight="1" x14ac:dyDescent="0.2">
      <c r="A70" s="28">
        <v>4</v>
      </c>
      <c r="B70" s="22" t="s">
        <v>920</v>
      </c>
      <c r="C70" s="22" t="s">
        <v>229</v>
      </c>
      <c r="D70" s="22" t="s">
        <v>89</v>
      </c>
      <c r="E70" s="23" t="s">
        <v>916</v>
      </c>
      <c r="F70" s="23" t="s">
        <v>917</v>
      </c>
      <c r="G70" s="23">
        <v>6</v>
      </c>
      <c r="H70" s="23" t="s">
        <v>51</v>
      </c>
      <c r="I70" s="31">
        <v>22</v>
      </c>
      <c r="J70" s="62">
        <f t="shared" si="2"/>
        <v>0.44</v>
      </c>
    </row>
    <row r="71" spans="1:10" ht="26.25" customHeight="1" x14ac:dyDescent="0.2">
      <c r="A71" s="28">
        <v>5</v>
      </c>
      <c r="B71" s="22" t="s">
        <v>921</v>
      </c>
      <c r="C71" s="22" t="s">
        <v>127</v>
      </c>
      <c r="D71" s="22" t="s">
        <v>73</v>
      </c>
      <c r="E71" s="23" t="s">
        <v>916</v>
      </c>
      <c r="F71" s="23" t="s">
        <v>917</v>
      </c>
      <c r="G71" s="23">
        <v>6</v>
      </c>
      <c r="H71" s="23" t="s">
        <v>51</v>
      </c>
      <c r="I71" s="31">
        <v>22</v>
      </c>
      <c r="J71" s="62">
        <f t="shared" si="2"/>
        <v>0.44</v>
      </c>
    </row>
    <row r="72" spans="1:10" ht="26.25" customHeight="1" x14ac:dyDescent="0.2">
      <c r="A72" s="28">
        <v>6</v>
      </c>
      <c r="B72" s="22" t="s">
        <v>922</v>
      </c>
      <c r="C72" s="22" t="s">
        <v>151</v>
      </c>
      <c r="D72" s="22" t="s">
        <v>139</v>
      </c>
      <c r="E72" s="23" t="s">
        <v>916</v>
      </c>
      <c r="F72" s="23" t="s">
        <v>917</v>
      </c>
      <c r="G72" s="23">
        <v>6</v>
      </c>
      <c r="H72" s="23" t="s">
        <v>51</v>
      </c>
      <c r="I72" s="31">
        <v>22</v>
      </c>
      <c r="J72" s="62">
        <f t="shared" si="2"/>
        <v>0.44</v>
      </c>
    </row>
    <row r="73" spans="1:10" ht="26.25" customHeight="1" x14ac:dyDescent="0.2">
      <c r="A73" s="28">
        <v>7</v>
      </c>
      <c r="B73" s="22" t="s">
        <v>923</v>
      </c>
      <c r="C73" s="22" t="s">
        <v>324</v>
      </c>
      <c r="D73" s="22" t="s">
        <v>73</v>
      </c>
      <c r="E73" s="23" t="s">
        <v>916</v>
      </c>
      <c r="F73" s="23" t="s">
        <v>917</v>
      </c>
      <c r="G73" s="23">
        <v>5</v>
      </c>
      <c r="H73" s="23" t="s">
        <v>51</v>
      </c>
      <c r="I73" s="31">
        <v>22</v>
      </c>
      <c r="J73" s="62">
        <f t="shared" si="2"/>
        <v>0.44</v>
      </c>
    </row>
    <row r="74" spans="1:10" ht="26.25" customHeight="1" x14ac:dyDescent="0.2">
      <c r="A74" s="28">
        <v>25</v>
      </c>
      <c r="B74" s="20" t="s">
        <v>296</v>
      </c>
      <c r="C74" s="20" t="s">
        <v>49</v>
      </c>
      <c r="D74" s="20" t="s">
        <v>29</v>
      </c>
      <c r="E74" s="25" t="s">
        <v>92</v>
      </c>
      <c r="F74" s="25" t="s">
        <v>74</v>
      </c>
      <c r="G74" s="25">
        <v>6</v>
      </c>
      <c r="H74" s="25" t="s">
        <v>51</v>
      </c>
      <c r="I74" s="31">
        <v>21</v>
      </c>
      <c r="J74" s="62">
        <f t="shared" si="2"/>
        <v>0.42</v>
      </c>
    </row>
    <row r="75" spans="1:10" ht="26.25" customHeight="1" x14ac:dyDescent="0.2">
      <c r="A75" s="28">
        <v>26</v>
      </c>
      <c r="B75" s="20" t="s">
        <v>289</v>
      </c>
      <c r="C75" s="20" t="s">
        <v>290</v>
      </c>
      <c r="D75" s="20" t="s">
        <v>178</v>
      </c>
      <c r="E75" s="25" t="s">
        <v>92</v>
      </c>
      <c r="F75" s="25" t="s">
        <v>74</v>
      </c>
      <c r="G75" s="25">
        <v>6</v>
      </c>
      <c r="H75" s="25" t="s">
        <v>51</v>
      </c>
      <c r="I75" s="31">
        <v>21</v>
      </c>
      <c r="J75" s="62">
        <f t="shared" si="2"/>
        <v>0.42</v>
      </c>
    </row>
    <row r="76" spans="1:10" ht="26.25" customHeight="1" x14ac:dyDescent="0.2">
      <c r="A76" s="28">
        <v>27</v>
      </c>
      <c r="B76" s="20" t="s">
        <v>270</v>
      </c>
      <c r="C76" s="20" t="s">
        <v>177</v>
      </c>
      <c r="D76" s="20" t="s">
        <v>98</v>
      </c>
      <c r="E76" s="25" t="s">
        <v>92</v>
      </c>
      <c r="F76" s="25" t="s">
        <v>74</v>
      </c>
      <c r="G76" s="25">
        <v>6</v>
      </c>
      <c r="H76" s="25" t="s">
        <v>51</v>
      </c>
      <c r="I76" s="31">
        <v>21</v>
      </c>
      <c r="J76" s="62">
        <f t="shared" si="2"/>
        <v>0.42</v>
      </c>
    </row>
    <row r="77" spans="1:10" ht="26.25" customHeight="1" x14ac:dyDescent="0.2">
      <c r="A77" s="28">
        <v>9</v>
      </c>
      <c r="B77" s="24" t="s">
        <v>544</v>
      </c>
      <c r="C77" s="24" t="s">
        <v>545</v>
      </c>
      <c r="D77" s="24" t="s">
        <v>32</v>
      </c>
      <c r="E77" s="25" t="s">
        <v>458</v>
      </c>
      <c r="F77" s="25" t="s">
        <v>534</v>
      </c>
      <c r="G77" s="25">
        <v>5</v>
      </c>
      <c r="H77" s="25" t="s">
        <v>51</v>
      </c>
      <c r="I77" s="29">
        <v>21</v>
      </c>
      <c r="J77" s="62">
        <f t="shared" si="2"/>
        <v>0.42</v>
      </c>
    </row>
    <row r="78" spans="1:10" ht="26.25" customHeight="1" x14ac:dyDescent="0.2">
      <c r="A78" s="71">
        <v>10</v>
      </c>
      <c r="B78" s="86" t="s">
        <v>566</v>
      </c>
      <c r="C78" s="86" t="s">
        <v>567</v>
      </c>
      <c r="D78" s="86" t="s">
        <v>568</v>
      </c>
      <c r="E78" s="86" t="s">
        <v>554</v>
      </c>
      <c r="F78" s="86" t="s">
        <v>555</v>
      </c>
      <c r="G78" s="86">
        <v>5</v>
      </c>
      <c r="H78" s="86" t="s">
        <v>51</v>
      </c>
      <c r="I78" s="86">
        <v>21</v>
      </c>
      <c r="J78" s="62">
        <f t="shared" si="2"/>
        <v>0.42</v>
      </c>
    </row>
    <row r="79" spans="1:10" ht="26.25" customHeight="1" x14ac:dyDescent="0.2">
      <c r="A79" s="71">
        <v>11</v>
      </c>
      <c r="B79" s="86" t="s">
        <v>569</v>
      </c>
      <c r="C79" s="86" t="s">
        <v>222</v>
      </c>
      <c r="D79" s="86" t="s">
        <v>29</v>
      </c>
      <c r="E79" s="86" t="s">
        <v>554</v>
      </c>
      <c r="F79" s="86" t="s">
        <v>555</v>
      </c>
      <c r="G79" s="86">
        <v>5</v>
      </c>
      <c r="H79" s="86" t="s">
        <v>51</v>
      </c>
      <c r="I79" s="86">
        <v>21</v>
      </c>
      <c r="J79" s="62">
        <f t="shared" si="2"/>
        <v>0.42</v>
      </c>
    </row>
    <row r="80" spans="1:10" ht="26.25" customHeight="1" x14ac:dyDescent="0.2">
      <c r="A80" s="28">
        <v>3</v>
      </c>
      <c r="B80" s="28" t="s">
        <v>796</v>
      </c>
      <c r="C80" s="28" t="s">
        <v>797</v>
      </c>
      <c r="D80" s="28" t="s">
        <v>329</v>
      </c>
      <c r="E80" s="28" t="s">
        <v>792</v>
      </c>
      <c r="F80" s="28" t="s">
        <v>793</v>
      </c>
      <c r="G80" s="28">
        <v>6</v>
      </c>
      <c r="H80" s="59" t="s">
        <v>51</v>
      </c>
      <c r="I80" s="63">
        <v>21</v>
      </c>
      <c r="J80" s="62">
        <f t="shared" si="2"/>
        <v>0.42</v>
      </c>
    </row>
    <row r="81" spans="1:10" ht="26.25" customHeight="1" x14ac:dyDescent="0.2">
      <c r="A81" s="28">
        <v>8</v>
      </c>
      <c r="B81" s="22" t="s">
        <v>924</v>
      </c>
      <c r="C81" s="22" t="s">
        <v>925</v>
      </c>
      <c r="D81" s="22" t="s">
        <v>646</v>
      </c>
      <c r="E81" s="23" t="s">
        <v>916</v>
      </c>
      <c r="F81" s="23" t="s">
        <v>917</v>
      </c>
      <c r="G81" s="23">
        <v>5</v>
      </c>
      <c r="H81" s="23" t="s">
        <v>51</v>
      </c>
      <c r="I81" s="31">
        <v>21</v>
      </c>
      <c r="J81" s="62">
        <f t="shared" si="2"/>
        <v>0.42</v>
      </c>
    </row>
    <row r="82" spans="1:10" ht="26.25" customHeight="1" x14ac:dyDescent="0.2">
      <c r="A82" s="28">
        <v>28</v>
      </c>
      <c r="B82" s="20" t="s">
        <v>305</v>
      </c>
      <c r="C82" s="20" t="s">
        <v>306</v>
      </c>
      <c r="D82" s="20" t="s">
        <v>307</v>
      </c>
      <c r="E82" s="25" t="s">
        <v>92</v>
      </c>
      <c r="F82" s="25" t="s">
        <v>74</v>
      </c>
      <c r="G82" s="25">
        <v>6</v>
      </c>
      <c r="H82" s="25" t="s">
        <v>51</v>
      </c>
      <c r="I82" s="31">
        <v>20</v>
      </c>
      <c r="J82" s="62">
        <f t="shared" si="2"/>
        <v>0.4</v>
      </c>
    </row>
    <row r="83" spans="1:10" ht="26.25" customHeight="1" x14ac:dyDescent="0.2">
      <c r="A83" s="28">
        <v>29</v>
      </c>
      <c r="B83" s="20" t="s">
        <v>264</v>
      </c>
      <c r="C83" s="20" t="s">
        <v>149</v>
      </c>
      <c r="D83" s="20" t="s">
        <v>32</v>
      </c>
      <c r="E83" s="25" t="s">
        <v>92</v>
      </c>
      <c r="F83" s="25" t="s">
        <v>74</v>
      </c>
      <c r="G83" s="25">
        <v>6</v>
      </c>
      <c r="H83" s="25" t="s">
        <v>51</v>
      </c>
      <c r="I83" s="31">
        <v>20</v>
      </c>
      <c r="J83" s="62">
        <f t="shared" si="2"/>
        <v>0.4</v>
      </c>
    </row>
    <row r="84" spans="1:10" ht="26.25" customHeight="1" x14ac:dyDescent="0.2">
      <c r="A84" s="28">
        <v>10</v>
      </c>
      <c r="B84" s="24" t="s">
        <v>427</v>
      </c>
      <c r="C84" s="24" t="s">
        <v>112</v>
      </c>
      <c r="D84" s="24" t="s">
        <v>139</v>
      </c>
      <c r="E84" s="25" t="s">
        <v>458</v>
      </c>
      <c r="F84" s="25" t="s">
        <v>459</v>
      </c>
      <c r="G84" s="25">
        <v>6</v>
      </c>
      <c r="H84" s="25" t="s">
        <v>51</v>
      </c>
      <c r="I84" s="29">
        <v>20</v>
      </c>
      <c r="J84" s="62">
        <f t="shared" si="2"/>
        <v>0.4</v>
      </c>
    </row>
    <row r="85" spans="1:10" s="81" customFormat="1" ht="26.25" customHeight="1" x14ac:dyDescent="0.2">
      <c r="A85" s="39">
        <v>11</v>
      </c>
      <c r="B85" s="37" t="s">
        <v>546</v>
      </c>
      <c r="C85" s="37" t="s">
        <v>49</v>
      </c>
      <c r="D85" s="37" t="s">
        <v>110</v>
      </c>
      <c r="E85" s="44" t="s">
        <v>458</v>
      </c>
      <c r="F85" s="44" t="s">
        <v>459</v>
      </c>
      <c r="G85" s="44">
        <v>6</v>
      </c>
      <c r="H85" s="44" t="s">
        <v>51</v>
      </c>
      <c r="I85" s="130">
        <v>20</v>
      </c>
      <c r="J85" s="62">
        <f t="shared" si="2"/>
        <v>0.4</v>
      </c>
    </row>
    <row r="86" spans="1:10" s="81" customFormat="1" ht="26.25" customHeight="1" x14ac:dyDescent="0.2">
      <c r="A86" s="77">
        <v>12</v>
      </c>
      <c r="B86" s="93" t="s">
        <v>570</v>
      </c>
      <c r="C86" s="93" t="s">
        <v>351</v>
      </c>
      <c r="D86" s="93" t="s">
        <v>202</v>
      </c>
      <c r="E86" s="93" t="s">
        <v>554</v>
      </c>
      <c r="F86" s="93" t="s">
        <v>555</v>
      </c>
      <c r="G86" s="93">
        <v>5</v>
      </c>
      <c r="H86" s="93" t="s">
        <v>51</v>
      </c>
      <c r="I86" s="121">
        <v>20</v>
      </c>
      <c r="J86" s="62">
        <f t="shared" si="2"/>
        <v>0.4</v>
      </c>
    </row>
    <row r="87" spans="1:10" s="81" customFormat="1" ht="26.25" customHeight="1" x14ac:dyDescent="0.2">
      <c r="A87" s="39">
        <v>3</v>
      </c>
      <c r="B87" s="41" t="s">
        <v>715</v>
      </c>
      <c r="C87" s="41" t="s">
        <v>716</v>
      </c>
      <c r="D87" s="41" t="s">
        <v>539</v>
      </c>
      <c r="E87" s="36" t="s">
        <v>712</v>
      </c>
      <c r="F87" s="44" t="s">
        <v>713</v>
      </c>
      <c r="G87" s="44">
        <v>6</v>
      </c>
      <c r="H87" s="36" t="s">
        <v>539</v>
      </c>
      <c r="I87" s="128">
        <v>20</v>
      </c>
      <c r="J87" s="62">
        <f t="shared" si="2"/>
        <v>0.4</v>
      </c>
    </row>
    <row r="88" spans="1:10" s="81" customFormat="1" ht="26.25" customHeight="1" x14ac:dyDescent="0.2">
      <c r="A88" s="39">
        <v>9</v>
      </c>
      <c r="B88" s="73" t="s">
        <v>926</v>
      </c>
      <c r="C88" s="73" t="s">
        <v>927</v>
      </c>
      <c r="D88" s="73" t="s">
        <v>928</v>
      </c>
      <c r="E88" s="36" t="s">
        <v>916</v>
      </c>
      <c r="F88" s="36" t="s">
        <v>917</v>
      </c>
      <c r="G88" s="36">
        <v>5</v>
      </c>
      <c r="H88" s="36" t="s">
        <v>51</v>
      </c>
      <c r="I88" s="128">
        <v>20</v>
      </c>
      <c r="J88" s="62">
        <f t="shared" si="2"/>
        <v>0.4</v>
      </c>
    </row>
    <row r="89" spans="1:10" s="81" customFormat="1" ht="26.25" customHeight="1" x14ac:dyDescent="0.2">
      <c r="A89" s="39">
        <v>10</v>
      </c>
      <c r="B89" s="73" t="s">
        <v>929</v>
      </c>
      <c r="C89" s="73" t="s">
        <v>930</v>
      </c>
      <c r="D89" s="73" t="s">
        <v>73</v>
      </c>
      <c r="E89" s="36" t="s">
        <v>916</v>
      </c>
      <c r="F89" s="36" t="s">
        <v>917</v>
      </c>
      <c r="G89" s="36">
        <v>5</v>
      </c>
      <c r="H89" s="36" t="s">
        <v>51</v>
      </c>
      <c r="I89" s="128">
        <v>20</v>
      </c>
      <c r="J89" s="62">
        <f t="shared" si="2"/>
        <v>0.4</v>
      </c>
    </row>
    <row r="90" spans="1:10" s="81" customFormat="1" ht="26.25" customHeight="1" x14ac:dyDescent="0.2">
      <c r="A90" s="39">
        <v>30</v>
      </c>
      <c r="B90" s="38" t="s">
        <v>269</v>
      </c>
      <c r="C90" s="38" t="s">
        <v>136</v>
      </c>
      <c r="D90" s="38" t="s">
        <v>115</v>
      </c>
      <c r="E90" s="44" t="s">
        <v>92</v>
      </c>
      <c r="F90" s="44" t="s">
        <v>74</v>
      </c>
      <c r="G90" s="44">
        <v>6</v>
      </c>
      <c r="H90" s="44" t="s">
        <v>51</v>
      </c>
      <c r="I90" s="128">
        <v>19</v>
      </c>
      <c r="J90" s="62">
        <f t="shared" si="2"/>
        <v>0.38</v>
      </c>
    </row>
    <row r="91" spans="1:10" s="81" customFormat="1" ht="19.899999999999999" customHeight="1" x14ac:dyDescent="0.2">
      <c r="A91" s="39">
        <v>31</v>
      </c>
      <c r="B91" s="38" t="s">
        <v>308</v>
      </c>
      <c r="C91" s="38" t="s">
        <v>25</v>
      </c>
      <c r="D91" s="38" t="s">
        <v>60</v>
      </c>
      <c r="E91" s="44" t="s">
        <v>92</v>
      </c>
      <c r="F91" s="44" t="s">
        <v>74</v>
      </c>
      <c r="G91" s="44">
        <v>6</v>
      </c>
      <c r="H91" s="44" t="s">
        <v>51</v>
      </c>
      <c r="I91" s="128">
        <v>19</v>
      </c>
      <c r="J91" s="62">
        <f t="shared" si="2"/>
        <v>0.38</v>
      </c>
    </row>
    <row r="92" spans="1:10" s="81" customFormat="1" ht="19.899999999999999" customHeight="1" x14ac:dyDescent="0.2">
      <c r="A92" s="39">
        <v>32</v>
      </c>
      <c r="B92" s="38" t="s">
        <v>301</v>
      </c>
      <c r="C92" s="38" t="s">
        <v>314</v>
      </c>
      <c r="D92" s="38" t="s">
        <v>60</v>
      </c>
      <c r="E92" s="44" t="s">
        <v>92</v>
      </c>
      <c r="F92" s="44" t="s">
        <v>74</v>
      </c>
      <c r="G92" s="44">
        <v>6</v>
      </c>
      <c r="H92" s="44" t="s">
        <v>51</v>
      </c>
      <c r="I92" s="128">
        <v>19</v>
      </c>
      <c r="J92" s="62">
        <f t="shared" si="2"/>
        <v>0.38</v>
      </c>
    </row>
    <row r="93" spans="1:10" s="81" customFormat="1" ht="19.899999999999999" customHeight="1" x14ac:dyDescent="0.2">
      <c r="A93" s="39">
        <v>3</v>
      </c>
      <c r="B93" s="73" t="s">
        <v>336</v>
      </c>
      <c r="C93" s="73" t="s">
        <v>59</v>
      </c>
      <c r="D93" s="73" t="s">
        <v>57</v>
      </c>
      <c r="E93" s="36" t="s">
        <v>332</v>
      </c>
      <c r="F93" s="36" t="s">
        <v>333</v>
      </c>
      <c r="G93" s="36">
        <v>6</v>
      </c>
      <c r="H93" s="36" t="s">
        <v>51</v>
      </c>
      <c r="I93" s="128">
        <v>19</v>
      </c>
      <c r="J93" s="62">
        <f t="shared" si="2"/>
        <v>0.38</v>
      </c>
    </row>
    <row r="94" spans="1:10" s="81" customFormat="1" ht="19.899999999999999" customHeight="1" x14ac:dyDescent="0.2">
      <c r="A94" s="39">
        <v>12</v>
      </c>
      <c r="B94" s="37" t="s">
        <v>547</v>
      </c>
      <c r="C94" s="37" t="s">
        <v>82</v>
      </c>
      <c r="D94" s="37" t="s">
        <v>23</v>
      </c>
      <c r="E94" s="44" t="s">
        <v>458</v>
      </c>
      <c r="F94" s="44" t="s">
        <v>459</v>
      </c>
      <c r="G94" s="44">
        <v>6</v>
      </c>
      <c r="H94" s="44" t="s">
        <v>51</v>
      </c>
      <c r="I94" s="130">
        <v>19</v>
      </c>
      <c r="J94" s="62">
        <f t="shared" si="2"/>
        <v>0.38</v>
      </c>
    </row>
    <row r="95" spans="1:10" s="81" customFormat="1" ht="19.899999999999999" customHeight="1" x14ac:dyDescent="0.2">
      <c r="A95" s="77">
        <v>13</v>
      </c>
      <c r="B95" s="93" t="s">
        <v>571</v>
      </c>
      <c r="C95" s="93" t="s">
        <v>572</v>
      </c>
      <c r="D95" s="93" t="s">
        <v>70</v>
      </c>
      <c r="E95" s="93" t="s">
        <v>554</v>
      </c>
      <c r="F95" s="93" t="s">
        <v>555</v>
      </c>
      <c r="G95" s="93">
        <v>5</v>
      </c>
      <c r="H95" s="93" t="s">
        <v>51</v>
      </c>
      <c r="I95" s="121">
        <v>19</v>
      </c>
      <c r="J95" s="62">
        <f t="shared" si="2"/>
        <v>0.38</v>
      </c>
    </row>
    <row r="96" spans="1:10" s="81" customFormat="1" ht="19.899999999999999" customHeight="1" x14ac:dyDescent="0.2">
      <c r="A96" s="39">
        <v>33</v>
      </c>
      <c r="B96" s="38" t="s">
        <v>319</v>
      </c>
      <c r="C96" s="38" t="s">
        <v>320</v>
      </c>
      <c r="D96" s="38" t="s">
        <v>321</v>
      </c>
      <c r="E96" s="44" t="s">
        <v>92</v>
      </c>
      <c r="F96" s="44" t="s">
        <v>74</v>
      </c>
      <c r="G96" s="44">
        <v>6</v>
      </c>
      <c r="H96" s="44" t="s">
        <v>51</v>
      </c>
      <c r="I96" s="128">
        <v>18</v>
      </c>
      <c r="J96" s="62">
        <f t="shared" si="2"/>
        <v>0.36</v>
      </c>
    </row>
    <row r="97" spans="1:10" s="81" customFormat="1" ht="19.899999999999999" customHeight="1" x14ac:dyDescent="0.2">
      <c r="A97" s="39">
        <v>34</v>
      </c>
      <c r="B97" s="38" t="s">
        <v>310</v>
      </c>
      <c r="C97" s="38" t="s">
        <v>311</v>
      </c>
      <c r="D97" s="38" t="s">
        <v>60</v>
      </c>
      <c r="E97" s="44" t="s">
        <v>92</v>
      </c>
      <c r="F97" s="44" t="s">
        <v>74</v>
      </c>
      <c r="G97" s="44">
        <v>6</v>
      </c>
      <c r="H97" s="44" t="s">
        <v>51</v>
      </c>
      <c r="I97" s="128">
        <v>18</v>
      </c>
      <c r="J97" s="62">
        <f t="shared" si="2"/>
        <v>0.36</v>
      </c>
    </row>
    <row r="98" spans="1:10" s="81" customFormat="1" ht="19.899999999999999" customHeight="1" x14ac:dyDescent="0.2">
      <c r="A98" s="39">
        <v>35</v>
      </c>
      <c r="B98" s="38" t="s">
        <v>303</v>
      </c>
      <c r="C98" s="38" t="s">
        <v>101</v>
      </c>
      <c r="D98" s="38" t="s">
        <v>304</v>
      </c>
      <c r="E98" s="44" t="s">
        <v>92</v>
      </c>
      <c r="F98" s="44" t="s">
        <v>74</v>
      </c>
      <c r="G98" s="44">
        <v>6</v>
      </c>
      <c r="H98" s="44" t="s">
        <v>51</v>
      </c>
      <c r="I98" s="128">
        <v>18</v>
      </c>
      <c r="J98" s="62">
        <f t="shared" si="2"/>
        <v>0.36</v>
      </c>
    </row>
    <row r="99" spans="1:10" s="81" customFormat="1" ht="19.899999999999999" customHeight="1" x14ac:dyDescent="0.2">
      <c r="A99" s="39">
        <v>36</v>
      </c>
      <c r="B99" s="38" t="s">
        <v>312</v>
      </c>
      <c r="C99" s="38" t="s">
        <v>153</v>
      </c>
      <c r="D99" s="38" t="s">
        <v>73</v>
      </c>
      <c r="E99" s="44" t="s">
        <v>92</v>
      </c>
      <c r="F99" s="44" t="s">
        <v>74</v>
      </c>
      <c r="G99" s="44">
        <v>6</v>
      </c>
      <c r="H99" s="44" t="s">
        <v>51</v>
      </c>
      <c r="I99" s="128">
        <v>18</v>
      </c>
      <c r="J99" s="62">
        <f t="shared" si="2"/>
        <v>0.36</v>
      </c>
    </row>
    <row r="100" spans="1:10" s="81" customFormat="1" ht="19.899999999999999" customHeight="1" x14ac:dyDescent="0.2">
      <c r="A100" s="39">
        <v>4</v>
      </c>
      <c r="B100" s="73" t="s">
        <v>337</v>
      </c>
      <c r="C100" s="73" t="s">
        <v>338</v>
      </c>
      <c r="D100" s="73" t="s">
        <v>60</v>
      </c>
      <c r="E100" s="36" t="s">
        <v>332</v>
      </c>
      <c r="F100" s="36" t="s">
        <v>333</v>
      </c>
      <c r="G100" s="36">
        <v>6</v>
      </c>
      <c r="H100" s="36" t="s">
        <v>51</v>
      </c>
      <c r="I100" s="128">
        <v>18</v>
      </c>
      <c r="J100" s="62">
        <f t="shared" ref="J100:J131" si="3">I100/$G$1</f>
        <v>0.36</v>
      </c>
    </row>
    <row r="101" spans="1:10" s="81" customFormat="1" ht="19.899999999999999" customHeight="1" x14ac:dyDescent="0.2">
      <c r="A101" s="39">
        <v>13</v>
      </c>
      <c r="B101" s="37" t="s">
        <v>548</v>
      </c>
      <c r="C101" s="37" t="s">
        <v>53</v>
      </c>
      <c r="D101" s="37" t="s">
        <v>39</v>
      </c>
      <c r="E101" s="44" t="s">
        <v>458</v>
      </c>
      <c r="F101" s="44" t="s">
        <v>459</v>
      </c>
      <c r="G101" s="44">
        <v>6</v>
      </c>
      <c r="H101" s="44" t="s">
        <v>51</v>
      </c>
      <c r="I101" s="130">
        <v>18</v>
      </c>
      <c r="J101" s="62">
        <f t="shared" si="3"/>
        <v>0.36</v>
      </c>
    </row>
    <row r="102" spans="1:10" s="81" customFormat="1" ht="19.899999999999999" customHeight="1" x14ac:dyDescent="0.2">
      <c r="A102" s="77">
        <v>14</v>
      </c>
      <c r="B102" s="93" t="s">
        <v>573</v>
      </c>
      <c r="C102" s="93" t="s">
        <v>324</v>
      </c>
      <c r="D102" s="93" t="s">
        <v>574</v>
      </c>
      <c r="E102" s="93" t="s">
        <v>554</v>
      </c>
      <c r="F102" s="93" t="s">
        <v>555</v>
      </c>
      <c r="G102" s="93">
        <v>5</v>
      </c>
      <c r="H102" s="93" t="s">
        <v>51</v>
      </c>
      <c r="I102" s="121">
        <v>18</v>
      </c>
      <c r="J102" s="62">
        <f t="shared" si="3"/>
        <v>0.36</v>
      </c>
    </row>
    <row r="103" spans="1:10" s="81" customFormat="1" ht="19.899999999999999" customHeight="1" x14ac:dyDescent="0.2">
      <c r="A103" s="39">
        <v>11</v>
      </c>
      <c r="B103" s="73" t="s">
        <v>931</v>
      </c>
      <c r="C103" s="73" t="s">
        <v>189</v>
      </c>
      <c r="D103" s="73" t="s">
        <v>89</v>
      </c>
      <c r="E103" s="36" t="s">
        <v>916</v>
      </c>
      <c r="F103" s="36" t="s">
        <v>917</v>
      </c>
      <c r="G103" s="36">
        <v>6</v>
      </c>
      <c r="H103" s="36" t="s">
        <v>51</v>
      </c>
      <c r="I103" s="74">
        <v>18</v>
      </c>
      <c r="J103" s="62">
        <f t="shared" si="3"/>
        <v>0.36</v>
      </c>
    </row>
    <row r="104" spans="1:10" s="81" customFormat="1" ht="19.899999999999999" customHeight="1" x14ac:dyDescent="0.2">
      <c r="A104" s="39">
        <v>12</v>
      </c>
      <c r="B104" s="73" t="s">
        <v>932</v>
      </c>
      <c r="C104" s="73" t="s">
        <v>435</v>
      </c>
      <c r="D104" s="73" t="s">
        <v>223</v>
      </c>
      <c r="E104" s="36" t="s">
        <v>916</v>
      </c>
      <c r="F104" s="36" t="s">
        <v>917</v>
      </c>
      <c r="G104" s="36">
        <v>5</v>
      </c>
      <c r="H104" s="36" t="s">
        <v>51</v>
      </c>
      <c r="I104" s="74">
        <v>18</v>
      </c>
      <c r="J104" s="62">
        <f t="shared" si="3"/>
        <v>0.36</v>
      </c>
    </row>
    <row r="105" spans="1:10" s="81" customFormat="1" ht="19.899999999999999" customHeight="1" x14ac:dyDescent="0.2">
      <c r="A105" s="39">
        <v>13</v>
      </c>
      <c r="B105" s="73" t="s">
        <v>933</v>
      </c>
      <c r="C105" s="73" t="s">
        <v>934</v>
      </c>
      <c r="D105" s="73" t="s">
        <v>32</v>
      </c>
      <c r="E105" s="36" t="s">
        <v>916</v>
      </c>
      <c r="F105" s="36" t="s">
        <v>917</v>
      </c>
      <c r="G105" s="36">
        <v>5</v>
      </c>
      <c r="H105" s="36" t="s">
        <v>51</v>
      </c>
      <c r="I105" s="74">
        <v>18</v>
      </c>
      <c r="J105" s="62">
        <f t="shared" si="3"/>
        <v>0.36</v>
      </c>
    </row>
    <row r="106" spans="1:10" s="81" customFormat="1" ht="19.899999999999999" customHeight="1" x14ac:dyDescent="0.2">
      <c r="A106" s="39">
        <v>37</v>
      </c>
      <c r="B106" s="38" t="s">
        <v>218</v>
      </c>
      <c r="C106" s="38" t="s">
        <v>274</v>
      </c>
      <c r="D106" s="38" t="s">
        <v>168</v>
      </c>
      <c r="E106" s="44" t="s">
        <v>92</v>
      </c>
      <c r="F106" s="44" t="s">
        <v>74</v>
      </c>
      <c r="G106" s="44">
        <v>6</v>
      </c>
      <c r="H106" s="44" t="s">
        <v>51</v>
      </c>
      <c r="I106" s="74">
        <v>17</v>
      </c>
      <c r="J106" s="62">
        <f t="shared" si="3"/>
        <v>0.34</v>
      </c>
    </row>
    <row r="107" spans="1:10" s="81" customFormat="1" ht="19.899999999999999" customHeight="1" x14ac:dyDescent="0.2">
      <c r="A107" s="39">
        <v>38</v>
      </c>
      <c r="B107" s="38" t="s">
        <v>286</v>
      </c>
      <c r="C107" s="38" t="s">
        <v>239</v>
      </c>
      <c r="D107" s="38" t="s">
        <v>67</v>
      </c>
      <c r="E107" s="44" t="s">
        <v>92</v>
      </c>
      <c r="F107" s="44" t="s">
        <v>74</v>
      </c>
      <c r="G107" s="44">
        <v>6</v>
      </c>
      <c r="H107" s="44" t="s">
        <v>51</v>
      </c>
      <c r="I107" s="74">
        <v>17</v>
      </c>
      <c r="J107" s="62">
        <f t="shared" si="3"/>
        <v>0.34</v>
      </c>
    </row>
    <row r="108" spans="1:10" s="81" customFormat="1" ht="19.899999999999999" customHeight="1" x14ac:dyDescent="0.2">
      <c r="A108" s="39">
        <v>39</v>
      </c>
      <c r="B108" s="38" t="s">
        <v>323</v>
      </c>
      <c r="C108" s="38" t="s">
        <v>324</v>
      </c>
      <c r="D108" s="38" t="s">
        <v>325</v>
      </c>
      <c r="E108" s="44" t="s">
        <v>92</v>
      </c>
      <c r="F108" s="44" t="s">
        <v>74</v>
      </c>
      <c r="G108" s="44">
        <v>6</v>
      </c>
      <c r="H108" s="44" t="s">
        <v>51</v>
      </c>
      <c r="I108" s="74">
        <v>17</v>
      </c>
      <c r="J108" s="62">
        <f t="shared" si="3"/>
        <v>0.34</v>
      </c>
    </row>
    <row r="109" spans="1:10" s="81" customFormat="1" ht="19.899999999999999" customHeight="1" x14ac:dyDescent="0.2">
      <c r="A109" s="39">
        <v>40</v>
      </c>
      <c r="B109" s="38" t="s">
        <v>284</v>
      </c>
      <c r="C109" s="38" t="s">
        <v>285</v>
      </c>
      <c r="D109" s="38" t="s">
        <v>73</v>
      </c>
      <c r="E109" s="44" t="s">
        <v>92</v>
      </c>
      <c r="F109" s="44" t="s">
        <v>74</v>
      </c>
      <c r="G109" s="44">
        <v>6</v>
      </c>
      <c r="H109" s="44" t="s">
        <v>51</v>
      </c>
      <c r="I109" s="74">
        <v>17</v>
      </c>
      <c r="J109" s="62">
        <f t="shared" si="3"/>
        <v>0.34</v>
      </c>
    </row>
    <row r="110" spans="1:10" s="81" customFormat="1" ht="19.899999999999999" customHeight="1" x14ac:dyDescent="0.2">
      <c r="A110" s="39">
        <v>5</v>
      </c>
      <c r="B110" s="73" t="s">
        <v>339</v>
      </c>
      <c r="C110" s="73" t="s">
        <v>340</v>
      </c>
      <c r="D110" s="73" t="s">
        <v>70</v>
      </c>
      <c r="E110" s="36" t="s">
        <v>332</v>
      </c>
      <c r="F110" s="36" t="s">
        <v>333</v>
      </c>
      <c r="G110" s="36">
        <v>6</v>
      </c>
      <c r="H110" s="36" t="s">
        <v>51</v>
      </c>
      <c r="I110" s="74">
        <v>17</v>
      </c>
      <c r="J110" s="62">
        <f t="shared" si="3"/>
        <v>0.34</v>
      </c>
    </row>
    <row r="111" spans="1:10" s="81" customFormat="1" ht="19.899999999999999" customHeight="1" x14ac:dyDescent="0.2">
      <c r="A111" s="77">
        <v>15</v>
      </c>
      <c r="B111" s="93" t="s">
        <v>575</v>
      </c>
      <c r="C111" s="93" t="s">
        <v>235</v>
      </c>
      <c r="D111" s="93" t="s">
        <v>115</v>
      </c>
      <c r="E111" s="93" t="s">
        <v>554</v>
      </c>
      <c r="F111" s="93" t="s">
        <v>555</v>
      </c>
      <c r="G111" s="93">
        <v>5</v>
      </c>
      <c r="H111" s="93" t="s">
        <v>51</v>
      </c>
      <c r="I111" s="93">
        <v>17</v>
      </c>
      <c r="J111" s="62">
        <f t="shared" si="3"/>
        <v>0.34</v>
      </c>
    </row>
    <row r="112" spans="1:10" s="81" customFormat="1" ht="19.899999999999999" customHeight="1" x14ac:dyDescent="0.2">
      <c r="A112" s="73">
        <v>4</v>
      </c>
      <c r="B112" s="36" t="s">
        <v>717</v>
      </c>
      <c r="C112" s="36" t="s">
        <v>69</v>
      </c>
      <c r="D112" s="36" t="s">
        <v>539</v>
      </c>
      <c r="E112" s="36" t="s">
        <v>712</v>
      </c>
      <c r="F112" s="44" t="s">
        <v>713</v>
      </c>
      <c r="G112" s="44">
        <v>6</v>
      </c>
      <c r="H112" s="36" t="s">
        <v>539</v>
      </c>
      <c r="I112" s="89">
        <v>17</v>
      </c>
      <c r="J112" s="62">
        <f t="shared" si="3"/>
        <v>0.34</v>
      </c>
    </row>
    <row r="113" spans="1:10" s="81" customFormat="1" ht="19.899999999999999" customHeight="1" x14ac:dyDescent="0.2">
      <c r="A113" s="39">
        <v>14</v>
      </c>
      <c r="B113" s="73" t="s">
        <v>935</v>
      </c>
      <c r="C113" s="73" t="s">
        <v>184</v>
      </c>
      <c r="D113" s="73" t="s">
        <v>32</v>
      </c>
      <c r="E113" s="36" t="s">
        <v>916</v>
      </c>
      <c r="F113" s="36" t="s">
        <v>917</v>
      </c>
      <c r="G113" s="36">
        <v>6</v>
      </c>
      <c r="H113" s="36" t="s">
        <v>51</v>
      </c>
      <c r="I113" s="74">
        <v>17</v>
      </c>
      <c r="J113" s="62">
        <f t="shared" si="3"/>
        <v>0.34</v>
      </c>
    </row>
    <row r="114" spans="1:10" s="81" customFormat="1" ht="19.899999999999999" customHeight="1" x14ac:dyDescent="0.2">
      <c r="A114" s="39">
        <v>15</v>
      </c>
      <c r="B114" s="73" t="s">
        <v>936</v>
      </c>
      <c r="C114" s="73" t="s">
        <v>424</v>
      </c>
      <c r="D114" s="73" t="s">
        <v>937</v>
      </c>
      <c r="E114" s="36" t="s">
        <v>916</v>
      </c>
      <c r="F114" s="36" t="s">
        <v>917</v>
      </c>
      <c r="G114" s="36">
        <v>6</v>
      </c>
      <c r="H114" s="36" t="s">
        <v>51</v>
      </c>
      <c r="I114" s="74">
        <v>17</v>
      </c>
      <c r="J114" s="62">
        <f t="shared" si="3"/>
        <v>0.34</v>
      </c>
    </row>
    <row r="115" spans="1:10" s="81" customFormat="1" ht="19.899999999999999" customHeight="1" x14ac:dyDescent="0.2">
      <c r="A115" s="39">
        <v>16</v>
      </c>
      <c r="B115" s="73" t="s">
        <v>938</v>
      </c>
      <c r="C115" s="73" t="s">
        <v>25</v>
      </c>
      <c r="D115" s="73" t="s">
        <v>26</v>
      </c>
      <c r="E115" s="36" t="s">
        <v>916</v>
      </c>
      <c r="F115" s="36" t="s">
        <v>917</v>
      </c>
      <c r="G115" s="36">
        <v>6</v>
      </c>
      <c r="H115" s="36" t="s">
        <v>51</v>
      </c>
      <c r="I115" s="74">
        <v>17</v>
      </c>
      <c r="J115" s="62">
        <f t="shared" si="3"/>
        <v>0.34</v>
      </c>
    </row>
    <row r="116" spans="1:10" s="81" customFormat="1" ht="19.899999999999999" customHeight="1" x14ac:dyDescent="0.2">
      <c r="A116" s="39">
        <v>1</v>
      </c>
      <c r="B116" s="37" t="s">
        <v>1026</v>
      </c>
      <c r="C116" s="37" t="s">
        <v>53</v>
      </c>
      <c r="D116" s="37" t="s">
        <v>54</v>
      </c>
      <c r="E116" s="44" t="s">
        <v>1027</v>
      </c>
      <c r="F116" s="44" t="s">
        <v>1028</v>
      </c>
      <c r="G116" s="44">
        <v>6</v>
      </c>
      <c r="H116" s="44" t="s">
        <v>93</v>
      </c>
      <c r="I116" s="45">
        <v>17</v>
      </c>
      <c r="J116" s="62">
        <f t="shared" si="3"/>
        <v>0.34</v>
      </c>
    </row>
    <row r="117" spans="1:10" ht="19.899999999999999" customHeight="1" x14ac:dyDescent="0.2">
      <c r="A117" s="28">
        <v>41</v>
      </c>
      <c r="B117" s="20" t="s">
        <v>313</v>
      </c>
      <c r="C117" s="20" t="s">
        <v>101</v>
      </c>
      <c r="D117" s="20" t="s">
        <v>329</v>
      </c>
      <c r="E117" s="25" t="s">
        <v>92</v>
      </c>
      <c r="F117" s="25" t="s">
        <v>74</v>
      </c>
      <c r="G117" s="25">
        <v>6</v>
      </c>
      <c r="H117" s="25" t="s">
        <v>51</v>
      </c>
      <c r="I117" s="31">
        <v>16</v>
      </c>
      <c r="J117" s="62">
        <f t="shared" si="3"/>
        <v>0.32</v>
      </c>
    </row>
    <row r="118" spans="1:10" ht="19.899999999999999" customHeight="1" x14ac:dyDescent="0.2">
      <c r="A118" s="28">
        <v>42</v>
      </c>
      <c r="B118" s="20" t="s">
        <v>326</v>
      </c>
      <c r="C118" s="20" t="s">
        <v>327</v>
      </c>
      <c r="D118" s="20" t="s">
        <v>57</v>
      </c>
      <c r="E118" s="25" t="s">
        <v>92</v>
      </c>
      <c r="F118" s="25" t="s">
        <v>74</v>
      </c>
      <c r="G118" s="25">
        <v>6</v>
      </c>
      <c r="H118" s="25" t="s">
        <v>51</v>
      </c>
      <c r="I118" s="31">
        <v>16</v>
      </c>
      <c r="J118" s="62">
        <f t="shared" si="3"/>
        <v>0.32</v>
      </c>
    </row>
    <row r="119" spans="1:10" ht="19.899999999999999" customHeight="1" x14ac:dyDescent="0.2">
      <c r="A119" s="28">
        <v>6</v>
      </c>
      <c r="B119" s="22" t="s">
        <v>341</v>
      </c>
      <c r="C119" s="22" t="s">
        <v>342</v>
      </c>
      <c r="D119" s="22" t="s">
        <v>70</v>
      </c>
      <c r="E119" s="23" t="s">
        <v>332</v>
      </c>
      <c r="F119" s="23" t="s">
        <v>333</v>
      </c>
      <c r="G119" s="23">
        <v>6</v>
      </c>
      <c r="H119" s="23" t="s">
        <v>51</v>
      </c>
      <c r="I119" s="31">
        <v>16</v>
      </c>
      <c r="J119" s="62">
        <f t="shared" si="3"/>
        <v>0.32</v>
      </c>
    </row>
    <row r="120" spans="1:10" ht="19.899999999999999" customHeight="1" x14ac:dyDescent="0.2">
      <c r="A120" s="71">
        <v>16</v>
      </c>
      <c r="B120" s="86" t="s">
        <v>576</v>
      </c>
      <c r="C120" s="86" t="s">
        <v>31</v>
      </c>
      <c r="D120" s="86" t="s">
        <v>282</v>
      </c>
      <c r="E120" s="86" t="s">
        <v>554</v>
      </c>
      <c r="F120" s="86" t="s">
        <v>555</v>
      </c>
      <c r="G120" s="86">
        <v>5</v>
      </c>
      <c r="H120" s="86" t="s">
        <v>51</v>
      </c>
      <c r="I120" s="86">
        <v>16</v>
      </c>
      <c r="J120" s="62">
        <f t="shared" si="3"/>
        <v>0.32</v>
      </c>
    </row>
    <row r="121" spans="1:10" ht="19.899999999999999" customHeight="1" x14ac:dyDescent="0.2">
      <c r="A121" s="122">
        <v>29</v>
      </c>
      <c r="B121" s="122" t="s">
        <v>600</v>
      </c>
      <c r="C121" s="122" t="s">
        <v>601</v>
      </c>
      <c r="D121" s="122" t="s">
        <v>602</v>
      </c>
      <c r="E121" s="86" t="s">
        <v>554</v>
      </c>
      <c r="F121" s="86" t="s">
        <v>581</v>
      </c>
      <c r="G121" s="86">
        <v>6</v>
      </c>
      <c r="H121" s="125"/>
      <c r="I121" s="129">
        <v>16</v>
      </c>
      <c r="J121" s="62">
        <f t="shared" si="3"/>
        <v>0.32</v>
      </c>
    </row>
    <row r="122" spans="1:10" ht="19.899999999999999" customHeight="1" x14ac:dyDescent="0.2">
      <c r="A122" s="22">
        <v>5</v>
      </c>
      <c r="B122" s="23" t="s">
        <v>718</v>
      </c>
      <c r="C122" s="23" t="s">
        <v>153</v>
      </c>
      <c r="D122" s="23"/>
      <c r="E122" s="23" t="s">
        <v>712</v>
      </c>
      <c r="F122" s="25" t="s">
        <v>713</v>
      </c>
      <c r="G122" s="25">
        <v>6</v>
      </c>
      <c r="H122" s="23"/>
      <c r="I122" s="31">
        <v>16</v>
      </c>
      <c r="J122" s="62">
        <f t="shared" si="3"/>
        <v>0.32</v>
      </c>
    </row>
    <row r="123" spans="1:10" ht="19.899999999999999" customHeight="1" x14ac:dyDescent="0.2">
      <c r="A123" s="28">
        <v>17</v>
      </c>
      <c r="B123" s="22" t="s">
        <v>939</v>
      </c>
      <c r="C123" s="22" t="s">
        <v>940</v>
      </c>
      <c r="D123" s="22" t="s">
        <v>495</v>
      </c>
      <c r="E123" s="23" t="s">
        <v>916</v>
      </c>
      <c r="F123" s="23" t="s">
        <v>917</v>
      </c>
      <c r="G123" s="23">
        <v>5</v>
      </c>
      <c r="H123" s="23" t="s">
        <v>51</v>
      </c>
      <c r="I123" s="31">
        <v>16</v>
      </c>
      <c r="J123" s="62">
        <f t="shared" si="3"/>
        <v>0.32</v>
      </c>
    </row>
    <row r="124" spans="1:10" ht="19.899999999999999" customHeight="1" x14ac:dyDescent="0.2">
      <c r="A124" s="28">
        <v>2</v>
      </c>
      <c r="B124" s="22" t="s">
        <v>1014</v>
      </c>
      <c r="C124" s="22" t="s">
        <v>6</v>
      </c>
      <c r="D124" s="22" t="s">
        <v>73</v>
      </c>
      <c r="E124" s="23" t="s">
        <v>1012</v>
      </c>
      <c r="F124" s="23" t="s">
        <v>1013</v>
      </c>
      <c r="G124" s="23">
        <v>6</v>
      </c>
      <c r="H124" s="23" t="s">
        <v>17</v>
      </c>
      <c r="I124" s="31">
        <v>16</v>
      </c>
      <c r="J124" s="62">
        <f t="shared" si="3"/>
        <v>0.32</v>
      </c>
    </row>
    <row r="125" spans="1:10" ht="19.899999999999999" customHeight="1" x14ac:dyDescent="0.2">
      <c r="A125" s="28">
        <v>2</v>
      </c>
      <c r="B125" s="28" t="s">
        <v>1029</v>
      </c>
      <c r="C125" s="28" t="s">
        <v>789</v>
      </c>
      <c r="D125" s="28" t="s">
        <v>57</v>
      </c>
      <c r="E125" s="25" t="s">
        <v>1027</v>
      </c>
      <c r="F125" s="25" t="s">
        <v>1028</v>
      </c>
      <c r="G125" s="23">
        <v>5</v>
      </c>
      <c r="H125" s="23" t="s">
        <v>335</v>
      </c>
      <c r="I125" s="31">
        <v>16</v>
      </c>
      <c r="J125" s="62">
        <f t="shared" si="3"/>
        <v>0.32</v>
      </c>
    </row>
    <row r="126" spans="1:10" ht="19.899999999999999" customHeight="1" x14ac:dyDescent="0.2">
      <c r="A126" s="28">
        <v>43</v>
      </c>
      <c r="B126" s="20" t="s">
        <v>291</v>
      </c>
      <c r="C126" s="20" t="s">
        <v>292</v>
      </c>
      <c r="D126" s="20" t="s">
        <v>330</v>
      </c>
      <c r="E126" s="25" t="s">
        <v>92</v>
      </c>
      <c r="F126" s="25" t="s">
        <v>74</v>
      </c>
      <c r="G126" s="25">
        <v>6</v>
      </c>
      <c r="H126" s="25" t="s">
        <v>51</v>
      </c>
      <c r="I126" s="31">
        <v>15</v>
      </c>
      <c r="J126" s="62">
        <f t="shared" si="3"/>
        <v>0.3</v>
      </c>
    </row>
    <row r="127" spans="1:10" ht="19.899999999999999" customHeight="1" x14ac:dyDescent="0.2">
      <c r="A127" s="28">
        <v>14</v>
      </c>
      <c r="B127" s="24" t="s">
        <v>549</v>
      </c>
      <c r="C127" s="24" t="s">
        <v>189</v>
      </c>
      <c r="D127" s="24" t="s">
        <v>202</v>
      </c>
      <c r="E127" s="25" t="s">
        <v>458</v>
      </c>
      <c r="F127" s="25" t="s">
        <v>459</v>
      </c>
      <c r="G127" s="25">
        <v>6</v>
      </c>
      <c r="H127" s="25" t="s">
        <v>51</v>
      </c>
      <c r="I127" s="29">
        <v>15</v>
      </c>
      <c r="J127" s="62">
        <f t="shared" si="3"/>
        <v>0.3</v>
      </c>
    </row>
    <row r="128" spans="1:10" ht="19.899999999999999" customHeight="1" x14ac:dyDescent="0.2">
      <c r="A128" s="71">
        <v>17</v>
      </c>
      <c r="B128" s="86" t="s">
        <v>577</v>
      </c>
      <c r="C128" s="86" t="s">
        <v>222</v>
      </c>
      <c r="D128" s="86" t="s">
        <v>26</v>
      </c>
      <c r="E128" s="86" t="s">
        <v>554</v>
      </c>
      <c r="F128" s="86" t="s">
        <v>555</v>
      </c>
      <c r="G128" s="86">
        <v>5</v>
      </c>
      <c r="H128" s="86" t="s">
        <v>51</v>
      </c>
      <c r="I128" s="86">
        <v>15</v>
      </c>
      <c r="J128" s="62">
        <f t="shared" si="3"/>
        <v>0.3</v>
      </c>
    </row>
    <row r="129" spans="1:10" ht="19.899999999999999" customHeight="1" x14ac:dyDescent="0.2">
      <c r="A129" s="71">
        <v>18</v>
      </c>
      <c r="B129" s="93" t="s">
        <v>578</v>
      </c>
      <c r="C129" s="93" t="s">
        <v>96</v>
      </c>
      <c r="D129" s="93" t="s">
        <v>139</v>
      </c>
      <c r="E129" s="86" t="s">
        <v>554</v>
      </c>
      <c r="F129" s="86" t="s">
        <v>555</v>
      </c>
      <c r="G129" s="86">
        <v>5</v>
      </c>
      <c r="H129" s="86" t="s">
        <v>51</v>
      </c>
      <c r="I129" s="86">
        <v>15</v>
      </c>
      <c r="J129" s="62">
        <f t="shared" si="3"/>
        <v>0.3</v>
      </c>
    </row>
    <row r="130" spans="1:10" ht="19.899999999999999" customHeight="1" x14ac:dyDescent="0.2">
      <c r="A130" s="22">
        <v>6</v>
      </c>
      <c r="B130" s="36" t="s">
        <v>719</v>
      </c>
      <c r="C130" s="36" t="s">
        <v>328</v>
      </c>
      <c r="D130" s="36"/>
      <c r="E130" s="23" t="s">
        <v>712</v>
      </c>
      <c r="F130" s="25" t="s">
        <v>713</v>
      </c>
      <c r="G130" s="25">
        <v>6</v>
      </c>
      <c r="H130" s="23"/>
      <c r="I130" s="31">
        <v>15</v>
      </c>
      <c r="J130" s="62">
        <f t="shared" si="3"/>
        <v>0.3</v>
      </c>
    </row>
    <row r="131" spans="1:10" ht="19.899999999999999" customHeight="1" x14ac:dyDescent="0.2">
      <c r="A131" s="28">
        <v>18</v>
      </c>
      <c r="B131" s="22" t="s">
        <v>941</v>
      </c>
      <c r="C131" s="22" t="s">
        <v>6</v>
      </c>
      <c r="D131" s="22" t="s">
        <v>91</v>
      </c>
      <c r="E131" s="23" t="s">
        <v>916</v>
      </c>
      <c r="F131" s="23" t="s">
        <v>917</v>
      </c>
      <c r="G131" s="23">
        <v>6</v>
      </c>
      <c r="H131" s="23" t="s">
        <v>51</v>
      </c>
      <c r="I131" s="31">
        <v>15</v>
      </c>
      <c r="J131" s="62">
        <f t="shared" si="3"/>
        <v>0.3</v>
      </c>
    </row>
    <row r="132" spans="1:10" ht="19.899999999999999" customHeight="1" x14ac:dyDescent="0.2">
      <c r="A132" s="28">
        <v>19</v>
      </c>
      <c r="B132" s="22" t="s">
        <v>942</v>
      </c>
      <c r="C132" s="22" t="s">
        <v>244</v>
      </c>
      <c r="D132" s="22" t="s">
        <v>73</v>
      </c>
      <c r="E132" s="23" t="s">
        <v>916</v>
      </c>
      <c r="F132" s="23" t="s">
        <v>917</v>
      </c>
      <c r="G132" s="23">
        <v>6</v>
      </c>
      <c r="H132" s="23" t="s">
        <v>51</v>
      </c>
      <c r="I132" s="31">
        <v>15</v>
      </c>
      <c r="J132" s="62">
        <f t="shared" ref="J132:J163" si="4">I132/$G$1</f>
        <v>0.3</v>
      </c>
    </row>
    <row r="133" spans="1:10" ht="19.899999999999999" customHeight="1" x14ac:dyDescent="0.2">
      <c r="A133" s="28">
        <v>44</v>
      </c>
      <c r="B133" s="20" t="s">
        <v>258</v>
      </c>
      <c r="C133" s="20" t="s">
        <v>259</v>
      </c>
      <c r="D133" s="20" t="s">
        <v>260</v>
      </c>
      <c r="E133" s="25" t="s">
        <v>92</v>
      </c>
      <c r="F133" s="25" t="s">
        <v>74</v>
      </c>
      <c r="G133" s="25">
        <v>6</v>
      </c>
      <c r="H133" s="25" t="s">
        <v>51</v>
      </c>
      <c r="I133" s="31">
        <v>14</v>
      </c>
      <c r="J133" s="62">
        <f t="shared" si="4"/>
        <v>0.28000000000000003</v>
      </c>
    </row>
    <row r="134" spans="1:10" ht="19.899999999999999" customHeight="1" x14ac:dyDescent="0.2">
      <c r="A134" s="28">
        <v>45</v>
      </c>
      <c r="B134" s="20" t="s">
        <v>275</v>
      </c>
      <c r="C134" s="20" t="s">
        <v>112</v>
      </c>
      <c r="D134" s="20" t="s">
        <v>102</v>
      </c>
      <c r="E134" s="25" t="s">
        <v>92</v>
      </c>
      <c r="F134" s="25" t="s">
        <v>74</v>
      </c>
      <c r="G134" s="25">
        <v>6</v>
      </c>
      <c r="H134" s="25" t="s">
        <v>51</v>
      </c>
      <c r="I134" s="31">
        <v>14</v>
      </c>
      <c r="J134" s="62">
        <f t="shared" si="4"/>
        <v>0.28000000000000003</v>
      </c>
    </row>
    <row r="135" spans="1:10" ht="19.899999999999999" customHeight="1" x14ac:dyDescent="0.2">
      <c r="A135" s="28">
        <v>7</v>
      </c>
      <c r="B135" s="22" t="s">
        <v>343</v>
      </c>
      <c r="C135" s="22" t="s">
        <v>344</v>
      </c>
      <c r="D135" s="22" t="s">
        <v>50</v>
      </c>
      <c r="E135" s="23" t="s">
        <v>332</v>
      </c>
      <c r="F135" s="23" t="s">
        <v>333</v>
      </c>
      <c r="G135" s="23">
        <v>6</v>
      </c>
      <c r="H135" s="23" t="s">
        <v>51</v>
      </c>
      <c r="I135" s="31">
        <v>14</v>
      </c>
      <c r="J135" s="62">
        <f t="shared" si="4"/>
        <v>0.28000000000000003</v>
      </c>
    </row>
    <row r="136" spans="1:10" ht="19.899999999999999" customHeight="1" x14ac:dyDescent="0.2">
      <c r="A136" s="122">
        <v>28</v>
      </c>
      <c r="B136" s="122" t="s">
        <v>599</v>
      </c>
      <c r="C136" s="122" t="s">
        <v>342</v>
      </c>
      <c r="D136" s="122" t="s">
        <v>325</v>
      </c>
      <c r="E136" s="86" t="s">
        <v>554</v>
      </c>
      <c r="F136" s="86" t="s">
        <v>581</v>
      </c>
      <c r="G136" s="86">
        <v>6</v>
      </c>
      <c r="H136" s="125"/>
      <c r="I136" s="129">
        <v>14</v>
      </c>
      <c r="J136" s="62">
        <f t="shared" si="4"/>
        <v>0.28000000000000003</v>
      </c>
    </row>
    <row r="137" spans="1:10" ht="19.899999999999999" customHeight="1" x14ac:dyDescent="0.2">
      <c r="A137" s="22">
        <v>7</v>
      </c>
      <c r="B137" s="23" t="s">
        <v>720</v>
      </c>
      <c r="C137" s="23" t="s">
        <v>127</v>
      </c>
      <c r="D137" s="23"/>
      <c r="E137" s="23" t="s">
        <v>712</v>
      </c>
      <c r="F137" s="25" t="s">
        <v>713</v>
      </c>
      <c r="G137" s="25">
        <v>6</v>
      </c>
      <c r="H137" s="23"/>
      <c r="I137" s="31">
        <v>14</v>
      </c>
      <c r="J137" s="62">
        <f t="shared" si="4"/>
        <v>0.28000000000000003</v>
      </c>
    </row>
    <row r="138" spans="1:10" ht="19.899999999999999" customHeight="1" x14ac:dyDescent="0.2">
      <c r="A138" s="22">
        <v>8</v>
      </c>
      <c r="B138" s="22" t="s">
        <v>721</v>
      </c>
      <c r="C138" s="22" t="s">
        <v>43</v>
      </c>
      <c r="D138" s="22" t="s">
        <v>539</v>
      </c>
      <c r="E138" s="23" t="s">
        <v>712</v>
      </c>
      <c r="F138" s="25" t="s">
        <v>713</v>
      </c>
      <c r="G138" s="25">
        <v>6</v>
      </c>
      <c r="H138" s="23" t="s">
        <v>539</v>
      </c>
      <c r="I138" s="87">
        <v>14</v>
      </c>
      <c r="J138" s="62">
        <f t="shared" si="4"/>
        <v>0.28000000000000003</v>
      </c>
    </row>
    <row r="139" spans="1:10" ht="19.899999999999999" customHeight="1" x14ac:dyDescent="0.2">
      <c r="A139" s="28">
        <v>21</v>
      </c>
      <c r="B139" s="22" t="s">
        <v>353</v>
      </c>
      <c r="C139" s="22" t="s">
        <v>239</v>
      </c>
      <c r="D139" s="22" t="s">
        <v>220</v>
      </c>
      <c r="E139" s="23" t="s">
        <v>916</v>
      </c>
      <c r="F139" s="23" t="s">
        <v>917</v>
      </c>
      <c r="G139" s="23">
        <v>5</v>
      </c>
      <c r="H139" s="23" t="s">
        <v>51</v>
      </c>
      <c r="I139" s="31">
        <v>14</v>
      </c>
      <c r="J139" s="62">
        <f t="shared" si="4"/>
        <v>0.28000000000000003</v>
      </c>
    </row>
    <row r="140" spans="1:10" ht="19.899999999999999" customHeight="1" x14ac:dyDescent="0.2">
      <c r="A140" s="28">
        <v>3</v>
      </c>
      <c r="B140" s="24" t="s">
        <v>1030</v>
      </c>
      <c r="C140" s="24" t="s">
        <v>163</v>
      </c>
      <c r="D140" s="24" t="s">
        <v>89</v>
      </c>
      <c r="E140" s="25" t="s">
        <v>1027</v>
      </c>
      <c r="F140" s="25" t="s">
        <v>1028</v>
      </c>
      <c r="G140" s="23">
        <v>6</v>
      </c>
      <c r="H140" s="23" t="s">
        <v>51</v>
      </c>
      <c r="I140" s="31">
        <v>14</v>
      </c>
      <c r="J140" s="62">
        <f t="shared" si="4"/>
        <v>0.28000000000000003</v>
      </c>
    </row>
    <row r="141" spans="1:10" ht="19.899999999999999" customHeight="1" x14ac:dyDescent="0.2">
      <c r="A141" s="28">
        <v>46</v>
      </c>
      <c r="B141" s="20" t="s">
        <v>257</v>
      </c>
      <c r="C141" s="20" t="s">
        <v>108</v>
      </c>
      <c r="D141" s="20" t="s">
        <v>7</v>
      </c>
      <c r="E141" s="25" t="s">
        <v>92</v>
      </c>
      <c r="F141" s="25" t="s">
        <v>74</v>
      </c>
      <c r="G141" s="25">
        <v>6</v>
      </c>
      <c r="H141" s="25" t="s">
        <v>51</v>
      </c>
      <c r="I141" s="31">
        <v>13</v>
      </c>
      <c r="J141" s="62">
        <f t="shared" si="4"/>
        <v>0.26</v>
      </c>
    </row>
    <row r="142" spans="1:10" ht="19.899999999999999" customHeight="1" x14ac:dyDescent="0.2">
      <c r="A142" s="28">
        <v>47</v>
      </c>
      <c r="B142" s="23" t="s">
        <v>255</v>
      </c>
      <c r="C142" s="23" t="s">
        <v>66</v>
      </c>
      <c r="D142" s="23" t="s">
        <v>102</v>
      </c>
      <c r="E142" s="25" t="s">
        <v>92</v>
      </c>
      <c r="F142" s="25" t="s">
        <v>74</v>
      </c>
      <c r="G142" s="25">
        <v>6</v>
      </c>
      <c r="H142" s="25" t="s">
        <v>51</v>
      </c>
      <c r="I142" s="98">
        <v>13</v>
      </c>
      <c r="J142" s="62">
        <f t="shared" si="4"/>
        <v>0.26</v>
      </c>
    </row>
    <row r="143" spans="1:10" ht="19.899999999999999" customHeight="1" x14ac:dyDescent="0.2">
      <c r="A143" s="28">
        <v>8</v>
      </c>
      <c r="B143" s="22" t="s">
        <v>345</v>
      </c>
      <c r="C143" s="22" t="s">
        <v>346</v>
      </c>
      <c r="D143" s="22" t="s">
        <v>347</v>
      </c>
      <c r="E143" s="23" t="s">
        <v>332</v>
      </c>
      <c r="F143" s="23" t="s">
        <v>333</v>
      </c>
      <c r="G143" s="23">
        <v>6</v>
      </c>
      <c r="H143" s="23" t="s">
        <v>51</v>
      </c>
      <c r="I143" s="31">
        <v>13</v>
      </c>
      <c r="J143" s="62">
        <f t="shared" si="4"/>
        <v>0.26</v>
      </c>
    </row>
    <row r="144" spans="1:10" ht="19.899999999999999" customHeight="1" x14ac:dyDescent="0.2">
      <c r="A144" s="28">
        <v>20</v>
      </c>
      <c r="B144" s="22" t="s">
        <v>943</v>
      </c>
      <c r="C144" s="22" t="s">
        <v>112</v>
      </c>
      <c r="D144" s="22" t="s">
        <v>185</v>
      </c>
      <c r="E144" s="23" t="s">
        <v>916</v>
      </c>
      <c r="F144" s="23" t="s">
        <v>917</v>
      </c>
      <c r="G144" s="23">
        <v>6</v>
      </c>
      <c r="H144" s="23" t="s">
        <v>51</v>
      </c>
      <c r="I144" s="31">
        <v>13</v>
      </c>
      <c r="J144" s="62">
        <f t="shared" si="4"/>
        <v>0.26</v>
      </c>
    </row>
    <row r="145" spans="1:10" ht="19.899999999999999" customHeight="1" x14ac:dyDescent="0.2">
      <c r="A145" s="28">
        <v>22</v>
      </c>
      <c r="B145" s="22" t="s">
        <v>944</v>
      </c>
      <c r="C145" s="22" t="s">
        <v>66</v>
      </c>
      <c r="D145" s="22" t="s">
        <v>398</v>
      </c>
      <c r="E145" s="23" t="s">
        <v>916</v>
      </c>
      <c r="F145" s="23" t="s">
        <v>917</v>
      </c>
      <c r="G145" s="23">
        <v>6</v>
      </c>
      <c r="H145" s="23" t="s">
        <v>51</v>
      </c>
      <c r="I145" s="31">
        <v>13</v>
      </c>
      <c r="J145" s="62">
        <f t="shared" si="4"/>
        <v>0.26</v>
      </c>
    </row>
    <row r="146" spans="1:10" ht="19.899999999999999" customHeight="1" x14ac:dyDescent="0.2">
      <c r="A146" s="28">
        <v>9</v>
      </c>
      <c r="B146" s="22" t="s">
        <v>348</v>
      </c>
      <c r="C146" s="22" t="s">
        <v>163</v>
      </c>
      <c r="D146" s="22" t="s">
        <v>349</v>
      </c>
      <c r="E146" s="23" t="s">
        <v>332</v>
      </c>
      <c r="F146" s="23" t="s">
        <v>333</v>
      </c>
      <c r="G146" s="23">
        <v>6</v>
      </c>
      <c r="H146" s="23" t="s">
        <v>51</v>
      </c>
      <c r="I146" s="31">
        <v>12</v>
      </c>
      <c r="J146" s="62">
        <f t="shared" si="4"/>
        <v>0.24</v>
      </c>
    </row>
    <row r="147" spans="1:10" ht="19.899999999999999" customHeight="1" x14ac:dyDescent="0.2">
      <c r="A147" s="28">
        <v>10</v>
      </c>
      <c r="B147" s="22" t="s">
        <v>350</v>
      </c>
      <c r="C147" s="22" t="s">
        <v>351</v>
      </c>
      <c r="D147" s="22" t="s">
        <v>352</v>
      </c>
      <c r="E147" s="23" t="s">
        <v>332</v>
      </c>
      <c r="F147" s="23" t="s">
        <v>333</v>
      </c>
      <c r="G147" s="23">
        <v>6</v>
      </c>
      <c r="H147" s="23" t="s">
        <v>51</v>
      </c>
      <c r="I147" s="31">
        <v>12</v>
      </c>
      <c r="J147" s="62">
        <f t="shared" si="4"/>
        <v>0.24</v>
      </c>
    </row>
    <row r="148" spans="1:10" ht="19.899999999999999" customHeight="1" x14ac:dyDescent="0.2">
      <c r="A148" s="28">
        <v>11</v>
      </c>
      <c r="B148" s="22" t="s">
        <v>353</v>
      </c>
      <c r="C148" s="22" t="s">
        <v>66</v>
      </c>
      <c r="D148" s="22" t="s">
        <v>325</v>
      </c>
      <c r="E148" s="23" t="s">
        <v>332</v>
      </c>
      <c r="F148" s="23" t="s">
        <v>333</v>
      </c>
      <c r="G148" s="23">
        <v>6</v>
      </c>
      <c r="H148" s="23" t="s">
        <v>51</v>
      </c>
      <c r="I148" s="31">
        <v>12</v>
      </c>
      <c r="J148" s="62">
        <f t="shared" si="4"/>
        <v>0.24</v>
      </c>
    </row>
    <row r="149" spans="1:10" ht="19.899999999999999" customHeight="1" x14ac:dyDescent="0.2">
      <c r="A149" s="28">
        <v>15</v>
      </c>
      <c r="B149" s="24" t="s">
        <v>550</v>
      </c>
      <c r="C149" s="24" t="s">
        <v>201</v>
      </c>
      <c r="D149" s="24" t="s">
        <v>29</v>
      </c>
      <c r="E149" s="25" t="s">
        <v>458</v>
      </c>
      <c r="F149" s="25" t="s">
        <v>459</v>
      </c>
      <c r="G149" s="25">
        <v>6</v>
      </c>
      <c r="H149" s="25" t="s">
        <v>51</v>
      </c>
      <c r="I149" s="29">
        <v>12</v>
      </c>
      <c r="J149" s="62">
        <f t="shared" si="4"/>
        <v>0.24</v>
      </c>
    </row>
    <row r="150" spans="1:10" ht="19.899999999999999" customHeight="1" x14ac:dyDescent="0.2">
      <c r="A150" s="28">
        <v>23</v>
      </c>
      <c r="B150" s="22" t="s">
        <v>945</v>
      </c>
      <c r="C150" s="22" t="s">
        <v>108</v>
      </c>
      <c r="D150" s="22" t="s">
        <v>260</v>
      </c>
      <c r="E150" s="23" t="s">
        <v>916</v>
      </c>
      <c r="F150" s="23" t="s">
        <v>917</v>
      </c>
      <c r="G150" s="23">
        <v>6</v>
      </c>
      <c r="H150" s="23" t="s">
        <v>51</v>
      </c>
      <c r="I150" s="31">
        <v>12</v>
      </c>
      <c r="J150" s="62">
        <f t="shared" si="4"/>
        <v>0.24</v>
      </c>
    </row>
    <row r="151" spans="1:10" ht="19.899999999999999" customHeight="1" x14ac:dyDescent="0.2">
      <c r="A151" s="28">
        <v>24</v>
      </c>
      <c r="B151" s="22" t="s">
        <v>921</v>
      </c>
      <c r="C151" s="22" t="s">
        <v>96</v>
      </c>
      <c r="D151" s="22" t="s">
        <v>73</v>
      </c>
      <c r="E151" s="23" t="s">
        <v>916</v>
      </c>
      <c r="F151" s="23" t="s">
        <v>917</v>
      </c>
      <c r="G151" s="23">
        <v>6</v>
      </c>
      <c r="H151" s="23" t="s">
        <v>51</v>
      </c>
      <c r="I151" s="31">
        <v>12</v>
      </c>
      <c r="J151" s="62">
        <f t="shared" si="4"/>
        <v>0.24</v>
      </c>
    </row>
    <row r="152" spans="1:10" ht="19.899999999999999" customHeight="1" x14ac:dyDescent="0.2">
      <c r="A152" s="28">
        <v>25</v>
      </c>
      <c r="B152" s="27" t="s">
        <v>946</v>
      </c>
      <c r="C152" s="27" t="s">
        <v>342</v>
      </c>
      <c r="D152" s="27" t="s">
        <v>32</v>
      </c>
      <c r="E152" s="23" t="s">
        <v>916</v>
      </c>
      <c r="F152" s="23" t="s">
        <v>917</v>
      </c>
      <c r="G152" s="23">
        <v>5</v>
      </c>
      <c r="H152" s="23" t="s">
        <v>51</v>
      </c>
      <c r="I152" s="31">
        <v>12</v>
      </c>
      <c r="J152" s="62">
        <f t="shared" si="4"/>
        <v>0.24</v>
      </c>
    </row>
    <row r="153" spans="1:10" ht="19.899999999999999" customHeight="1" x14ac:dyDescent="0.2">
      <c r="A153" s="22">
        <v>26</v>
      </c>
      <c r="B153" s="23" t="s">
        <v>947</v>
      </c>
      <c r="C153" s="23" t="s">
        <v>153</v>
      </c>
      <c r="D153" s="23" t="s">
        <v>115</v>
      </c>
      <c r="E153" s="23" t="s">
        <v>916</v>
      </c>
      <c r="F153" s="23" t="s">
        <v>917</v>
      </c>
      <c r="G153" s="23">
        <v>5</v>
      </c>
      <c r="H153" s="23" t="s">
        <v>51</v>
      </c>
      <c r="I153" s="87">
        <v>12</v>
      </c>
      <c r="J153" s="62">
        <f t="shared" si="4"/>
        <v>0.24</v>
      </c>
    </row>
    <row r="154" spans="1:10" ht="19.899999999999999" customHeight="1" x14ac:dyDescent="0.2">
      <c r="A154" s="28">
        <v>3</v>
      </c>
      <c r="B154" s="27" t="s">
        <v>1015</v>
      </c>
      <c r="C154" s="27" t="s">
        <v>1016</v>
      </c>
      <c r="D154" s="27" t="s">
        <v>139</v>
      </c>
      <c r="E154" s="23" t="s">
        <v>1012</v>
      </c>
      <c r="F154" s="23" t="s">
        <v>1013</v>
      </c>
      <c r="G154" s="23">
        <v>6</v>
      </c>
      <c r="H154" s="23" t="s">
        <v>1017</v>
      </c>
      <c r="I154" s="31">
        <v>12</v>
      </c>
      <c r="J154" s="62">
        <f t="shared" si="4"/>
        <v>0.24</v>
      </c>
    </row>
    <row r="155" spans="1:10" ht="19.899999999999999" customHeight="1" x14ac:dyDescent="0.2">
      <c r="A155" s="28">
        <v>48</v>
      </c>
      <c r="B155" s="23" t="s">
        <v>302</v>
      </c>
      <c r="C155" s="23" t="s">
        <v>86</v>
      </c>
      <c r="D155" s="23" t="s">
        <v>67</v>
      </c>
      <c r="E155" s="25" t="s">
        <v>92</v>
      </c>
      <c r="F155" s="25" t="s">
        <v>74</v>
      </c>
      <c r="G155" s="25">
        <v>6</v>
      </c>
      <c r="H155" s="25" t="s">
        <v>51</v>
      </c>
      <c r="I155" s="98">
        <v>11</v>
      </c>
      <c r="J155" s="62">
        <f t="shared" si="4"/>
        <v>0.22</v>
      </c>
    </row>
    <row r="156" spans="1:10" ht="19.899999999999999" customHeight="1" x14ac:dyDescent="0.2">
      <c r="A156" s="28">
        <v>12</v>
      </c>
      <c r="B156" s="22" t="s">
        <v>354</v>
      </c>
      <c r="C156" s="22" t="s">
        <v>19</v>
      </c>
      <c r="D156" s="22" t="s">
        <v>355</v>
      </c>
      <c r="E156" s="23" t="s">
        <v>332</v>
      </c>
      <c r="F156" s="23" t="s">
        <v>333</v>
      </c>
      <c r="G156" s="23">
        <v>6</v>
      </c>
      <c r="H156" s="23" t="s">
        <v>51</v>
      </c>
      <c r="I156" s="31">
        <v>11</v>
      </c>
      <c r="J156" s="62">
        <f t="shared" si="4"/>
        <v>0.22</v>
      </c>
    </row>
    <row r="157" spans="1:10" ht="19.899999999999999" customHeight="1" x14ac:dyDescent="0.2">
      <c r="A157" s="28">
        <v>16</v>
      </c>
      <c r="B157" s="24" t="s">
        <v>551</v>
      </c>
      <c r="C157" s="24" t="s">
        <v>351</v>
      </c>
      <c r="D157" s="24" t="s">
        <v>39</v>
      </c>
      <c r="E157" s="25" t="s">
        <v>458</v>
      </c>
      <c r="F157" s="25" t="s">
        <v>459</v>
      </c>
      <c r="G157" s="25">
        <v>6</v>
      </c>
      <c r="H157" s="25" t="s">
        <v>51</v>
      </c>
      <c r="I157" s="29">
        <v>11</v>
      </c>
      <c r="J157" s="62">
        <f t="shared" si="4"/>
        <v>0.22</v>
      </c>
    </row>
    <row r="158" spans="1:10" ht="19.899999999999999" customHeight="1" x14ac:dyDescent="0.2">
      <c r="A158" s="22">
        <v>27</v>
      </c>
      <c r="B158" s="23" t="s">
        <v>948</v>
      </c>
      <c r="C158" s="23" t="s">
        <v>222</v>
      </c>
      <c r="D158" s="23" t="s">
        <v>307</v>
      </c>
      <c r="E158" s="23" t="s">
        <v>916</v>
      </c>
      <c r="F158" s="23" t="s">
        <v>917</v>
      </c>
      <c r="G158" s="23">
        <v>6</v>
      </c>
      <c r="H158" s="23" t="s">
        <v>51</v>
      </c>
      <c r="I158" s="87">
        <v>11</v>
      </c>
      <c r="J158" s="62">
        <f t="shared" si="4"/>
        <v>0.22</v>
      </c>
    </row>
    <row r="159" spans="1:10" ht="19.899999999999999" customHeight="1" x14ac:dyDescent="0.2">
      <c r="A159" s="28">
        <v>13</v>
      </c>
      <c r="B159" s="27" t="s">
        <v>356</v>
      </c>
      <c r="C159" s="27" t="s">
        <v>62</v>
      </c>
      <c r="D159" s="27" t="s">
        <v>158</v>
      </c>
      <c r="E159" s="23" t="s">
        <v>332</v>
      </c>
      <c r="F159" s="23" t="s">
        <v>333</v>
      </c>
      <c r="G159" s="23">
        <v>5</v>
      </c>
      <c r="H159" s="23" t="s">
        <v>51</v>
      </c>
      <c r="I159" s="31">
        <v>10</v>
      </c>
      <c r="J159" s="62">
        <f t="shared" si="4"/>
        <v>0.2</v>
      </c>
    </row>
    <row r="160" spans="1:10" ht="19.899999999999999" customHeight="1" x14ac:dyDescent="0.2">
      <c r="A160" s="22">
        <v>14</v>
      </c>
      <c r="B160" s="23" t="s">
        <v>357</v>
      </c>
      <c r="C160" s="23" t="s">
        <v>358</v>
      </c>
      <c r="D160" s="23" t="s">
        <v>359</v>
      </c>
      <c r="E160" s="23" t="s">
        <v>332</v>
      </c>
      <c r="F160" s="23" t="s">
        <v>333</v>
      </c>
      <c r="G160" s="23">
        <v>5</v>
      </c>
      <c r="H160" s="23" t="s">
        <v>51</v>
      </c>
      <c r="I160" s="87">
        <v>10</v>
      </c>
      <c r="J160" s="62">
        <f t="shared" si="4"/>
        <v>0.2</v>
      </c>
    </row>
    <row r="161" spans="1:10" ht="19.899999999999999" customHeight="1" x14ac:dyDescent="0.2">
      <c r="A161" s="22">
        <v>28</v>
      </c>
      <c r="B161" s="23" t="s">
        <v>949</v>
      </c>
      <c r="C161" s="23" t="s">
        <v>6</v>
      </c>
      <c r="D161" s="23" t="s">
        <v>307</v>
      </c>
      <c r="E161" s="23" t="s">
        <v>916</v>
      </c>
      <c r="F161" s="23" t="s">
        <v>917</v>
      </c>
      <c r="G161" s="23">
        <v>6</v>
      </c>
      <c r="H161" s="23" t="s">
        <v>51</v>
      </c>
      <c r="I161" s="87">
        <v>10</v>
      </c>
      <c r="J161" s="62">
        <f t="shared" si="4"/>
        <v>0.2</v>
      </c>
    </row>
    <row r="162" spans="1:10" ht="19.899999999999999" customHeight="1" x14ac:dyDescent="0.2">
      <c r="A162" s="21">
        <v>4</v>
      </c>
      <c r="B162" s="23" t="s">
        <v>1031</v>
      </c>
      <c r="C162" s="23" t="s">
        <v>338</v>
      </c>
      <c r="D162" s="23" t="s">
        <v>26</v>
      </c>
      <c r="E162" s="23" t="s">
        <v>1027</v>
      </c>
      <c r="F162" s="23" t="s">
        <v>1028</v>
      </c>
      <c r="G162" s="23">
        <v>6</v>
      </c>
      <c r="H162" s="23" t="s">
        <v>51</v>
      </c>
      <c r="I162" s="98">
        <v>10</v>
      </c>
      <c r="J162" s="62">
        <f t="shared" si="4"/>
        <v>0.2</v>
      </c>
    </row>
    <row r="163" spans="1:10" ht="19.899999999999999" customHeight="1" x14ac:dyDescent="0.2">
      <c r="A163" s="28">
        <v>1</v>
      </c>
      <c r="B163" s="24" t="s">
        <v>1011</v>
      </c>
      <c r="C163" s="24" t="s">
        <v>189</v>
      </c>
      <c r="D163" s="24" t="s">
        <v>60</v>
      </c>
      <c r="E163" s="25" t="s">
        <v>1012</v>
      </c>
      <c r="F163" s="25" t="s">
        <v>1013</v>
      </c>
      <c r="G163" s="25">
        <v>6</v>
      </c>
      <c r="H163" s="25"/>
      <c r="I163" s="29">
        <v>8</v>
      </c>
      <c r="J163" s="62">
        <f t="shared" si="4"/>
        <v>0.16</v>
      </c>
    </row>
    <row r="164" spans="1:10" ht="19.899999999999999" customHeight="1" x14ac:dyDescent="0.2">
      <c r="A164" s="21">
        <v>5</v>
      </c>
      <c r="B164" s="21" t="s">
        <v>1032</v>
      </c>
      <c r="C164" s="21" t="s">
        <v>1033</v>
      </c>
      <c r="D164" s="21" t="s">
        <v>321</v>
      </c>
      <c r="E164" s="23" t="s">
        <v>1027</v>
      </c>
      <c r="F164" s="23" t="s">
        <v>1028</v>
      </c>
      <c r="G164" s="23">
        <v>5</v>
      </c>
      <c r="H164" s="23" t="s">
        <v>51</v>
      </c>
      <c r="I164" s="98">
        <v>8</v>
      </c>
      <c r="J164" s="62">
        <f t="shared" ref="J164:J170" si="5">I164/$G$1</f>
        <v>0.16</v>
      </c>
    </row>
    <row r="165" spans="1:10" ht="19.899999999999999" customHeight="1" x14ac:dyDescent="0.2">
      <c r="A165" s="28">
        <v>49</v>
      </c>
      <c r="B165" s="123" t="s">
        <v>293</v>
      </c>
      <c r="C165" s="123" t="s">
        <v>294</v>
      </c>
      <c r="D165" s="123" t="s">
        <v>32</v>
      </c>
      <c r="E165" s="25" t="s">
        <v>92</v>
      </c>
      <c r="F165" s="25" t="s">
        <v>74</v>
      </c>
      <c r="G165" s="25">
        <v>6</v>
      </c>
      <c r="H165" s="25" t="s">
        <v>51</v>
      </c>
      <c r="I165" s="98">
        <v>7</v>
      </c>
      <c r="J165" s="62">
        <f t="shared" si="5"/>
        <v>0.14000000000000001</v>
      </c>
    </row>
    <row r="166" spans="1:10" ht="19.899999999999999" customHeight="1" x14ac:dyDescent="0.2">
      <c r="A166" s="28">
        <v>50</v>
      </c>
      <c r="B166" s="21" t="s">
        <v>266</v>
      </c>
      <c r="C166" s="21" t="s">
        <v>96</v>
      </c>
      <c r="D166" s="21" t="s">
        <v>73</v>
      </c>
      <c r="E166" s="25" t="s">
        <v>92</v>
      </c>
      <c r="F166" s="25" t="s">
        <v>74</v>
      </c>
      <c r="G166" s="25">
        <v>6</v>
      </c>
      <c r="H166" s="25" t="s">
        <v>51</v>
      </c>
      <c r="I166" s="98">
        <v>7</v>
      </c>
      <c r="J166" s="62">
        <f t="shared" si="5"/>
        <v>0.14000000000000001</v>
      </c>
    </row>
    <row r="167" spans="1:10" ht="19.899999999999999" customHeight="1" x14ac:dyDescent="0.2">
      <c r="A167" s="22">
        <v>15</v>
      </c>
      <c r="B167" s="22" t="s">
        <v>360</v>
      </c>
      <c r="C167" s="22" t="s">
        <v>72</v>
      </c>
      <c r="D167" s="22" t="s">
        <v>115</v>
      </c>
      <c r="E167" s="23" t="s">
        <v>332</v>
      </c>
      <c r="F167" s="23" t="s">
        <v>333</v>
      </c>
      <c r="G167" s="23">
        <v>6</v>
      </c>
      <c r="H167" s="23" t="s">
        <v>51</v>
      </c>
      <c r="I167" s="87">
        <v>5</v>
      </c>
      <c r="J167" s="62">
        <f t="shared" si="5"/>
        <v>0.1</v>
      </c>
    </row>
    <row r="168" spans="1:10" ht="19.899999999999999" customHeight="1" x14ac:dyDescent="0.2">
      <c r="A168" s="22">
        <v>29</v>
      </c>
      <c r="B168" s="23" t="s">
        <v>950</v>
      </c>
      <c r="C168" s="23" t="s">
        <v>96</v>
      </c>
      <c r="D168" s="23" t="s">
        <v>371</v>
      </c>
      <c r="E168" s="23" t="s">
        <v>916</v>
      </c>
      <c r="F168" s="23" t="s">
        <v>917</v>
      </c>
      <c r="G168" s="23">
        <v>6</v>
      </c>
      <c r="H168" s="23" t="s">
        <v>51</v>
      </c>
      <c r="I168" s="87">
        <v>5</v>
      </c>
      <c r="J168" s="62">
        <f t="shared" si="5"/>
        <v>0.1</v>
      </c>
    </row>
    <row r="169" spans="1:10" s="81" customFormat="1" ht="19.899999999999999" customHeight="1" x14ac:dyDescent="0.2">
      <c r="A169" s="22">
        <v>30</v>
      </c>
      <c r="B169" s="22" t="s">
        <v>951</v>
      </c>
      <c r="C169" s="22" t="s">
        <v>952</v>
      </c>
      <c r="D169" s="22" t="s">
        <v>953</v>
      </c>
      <c r="E169" s="23" t="s">
        <v>916</v>
      </c>
      <c r="F169" s="23" t="s">
        <v>917</v>
      </c>
      <c r="G169" s="23">
        <v>6</v>
      </c>
      <c r="H169" s="23" t="s">
        <v>51</v>
      </c>
      <c r="I169" s="127">
        <v>5</v>
      </c>
      <c r="J169" s="62">
        <f t="shared" si="5"/>
        <v>0.1</v>
      </c>
    </row>
    <row r="170" spans="1:10" s="81" customFormat="1" ht="19.899999999999999" customHeight="1" x14ac:dyDescent="0.2">
      <c r="A170" s="28">
        <v>2</v>
      </c>
      <c r="B170" s="99" t="s">
        <v>868</v>
      </c>
      <c r="C170" s="99" t="s">
        <v>86</v>
      </c>
      <c r="D170" s="99" t="s">
        <v>67</v>
      </c>
      <c r="E170" s="25" t="s">
        <v>866</v>
      </c>
      <c r="F170" s="25" t="s">
        <v>867</v>
      </c>
      <c r="G170" s="25">
        <v>6</v>
      </c>
      <c r="H170" s="25" t="s">
        <v>839</v>
      </c>
      <c r="I170" s="131">
        <v>0</v>
      </c>
      <c r="J170" s="62">
        <f t="shared" si="5"/>
        <v>0</v>
      </c>
    </row>
  </sheetData>
  <autoFilter ref="A3:J170"/>
  <sortState ref="A4:O170">
    <sortCondition descending="1" ref="J3"/>
  </sortState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8"/>
  <sheetViews>
    <sheetView workbookViewId="0">
      <selection activeCell="E1" sqref="E1:I1048576"/>
    </sheetView>
  </sheetViews>
  <sheetFormatPr defaultColWidth="9.140625" defaultRowHeight="12.75" x14ac:dyDescent="0.2"/>
  <cols>
    <col min="1" max="1" width="6.28515625" style="1" bestFit="1" customWidth="1"/>
    <col min="2" max="2" width="16.42578125" style="2" customWidth="1"/>
    <col min="3" max="3" width="12" style="2" customWidth="1"/>
    <col min="4" max="4" width="14.5703125" style="2" customWidth="1"/>
    <col min="5" max="6" width="23.28515625" style="6" customWidth="1"/>
    <col min="7" max="7" width="10" style="2" customWidth="1"/>
    <col min="8" max="8" width="9.85546875" style="8" customWidth="1"/>
    <col min="9" max="9" width="11.85546875" style="9" customWidth="1"/>
    <col min="10" max="16384" width="9.140625" style="1"/>
  </cols>
  <sheetData>
    <row r="1" spans="1:10" ht="14.25" customHeight="1" x14ac:dyDescent="0.2">
      <c r="A1" s="15"/>
      <c r="E1" s="145"/>
      <c r="F1" s="12" t="s">
        <v>11</v>
      </c>
      <c r="G1" s="14">
        <v>50</v>
      </c>
    </row>
    <row r="2" spans="1:10" ht="12.75" customHeight="1" x14ac:dyDescent="0.25">
      <c r="A2" s="15"/>
      <c r="E2" s="5"/>
      <c r="F2" s="5"/>
      <c r="G2" s="7"/>
      <c r="I2" s="10"/>
    </row>
    <row r="3" spans="1:10" ht="76.5" x14ac:dyDescent="0.2">
      <c r="A3" s="3" t="s">
        <v>0</v>
      </c>
      <c r="B3" s="4" t="s">
        <v>1</v>
      </c>
      <c r="C3" s="4" t="s">
        <v>2</v>
      </c>
      <c r="D3" s="4" t="s">
        <v>3</v>
      </c>
      <c r="E3" s="11" t="s">
        <v>10</v>
      </c>
      <c r="F3" s="11" t="s">
        <v>8</v>
      </c>
      <c r="G3" s="11" t="s">
        <v>4</v>
      </c>
      <c r="H3" s="3" t="s">
        <v>5</v>
      </c>
      <c r="I3" s="13" t="s">
        <v>12</v>
      </c>
      <c r="J3" s="11" t="s">
        <v>9</v>
      </c>
    </row>
    <row r="4" spans="1:10" ht="19.149999999999999" customHeight="1" x14ac:dyDescent="0.2">
      <c r="A4" s="22">
        <v>1</v>
      </c>
      <c r="B4" s="28" t="s">
        <v>1083</v>
      </c>
      <c r="C4" s="23" t="s">
        <v>229</v>
      </c>
      <c r="D4" s="23" t="s">
        <v>60</v>
      </c>
      <c r="E4" s="23" t="s">
        <v>1068</v>
      </c>
      <c r="F4" s="23" t="s">
        <v>1071</v>
      </c>
      <c r="G4" s="23">
        <v>7</v>
      </c>
      <c r="H4" s="23" t="s">
        <v>93</v>
      </c>
      <c r="I4" s="87">
        <v>40</v>
      </c>
      <c r="J4" s="62">
        <f t="shared" ref="J4:J35" si="0">I4/$G$1</f>
        <v>0.8</v>
      </c>
    </row>
    <row r="5" spans="1:10" ht="19.149999999999999" customHeight="1" x14ac:dyDescent="0.2">
      <c r="A5" s="28">
        <v>2</v>
      </c>
      <c r="B5" s="24" t="s">
        <v>516</v>
      </c>
      <c r="C5" s="24" t="s">
        <v>517</v>
      </c>
      <c r="D5" s="24" t="s">
        <v>518</v>
      </c>
      <c r="E5" s="25" t="s">
        <v>458</v>
      </c>
      <c r="F5" s="25" t="s">
        <v>519</v>
      </c>
      <c r="G5" s="25">
        <v>7</v>
      </c>
      <c r="H5" s="25" t="s">
        <v>93</v>
      </c>
      <c r="I5" s="29">
        <v>39</v>
      </c>
      <c r="J5" s="62">
        <f t="shared" si="0"/>
        <v>0.78</v>
      </c>
    </row>
    <row r="6" spans="1:10" ht="19.149999999999999" customHeight="1" x14ac:dyDescent="0.2">
      <c r="A6" s="22">
        <v>3</v>
      </c>
      <c r="B6" s="28" t="s">
        <v>1082</v>
      </c>
      <c r="C6" s="23" t="s">
        <v>351</v>
      </c>
      <c r="D6" s="23" t="s">
        <v>41</v>
      </c>
      <c r="E6" s="23" t="s">
        <v>1068</v>
      </c>
      <c r="F6" s="23" t="s">
        <v>1071</v>
      </c>
      <c r="G6" s="23">
        <v>7</v>
      </c>
      <c r="H6" s="23" t="s">
        <v>93</v>
      </c>
      <c r="I6" s="87">
        <v>39</v>
      </c>
      <c r="J6" s="62">
        <f t="shared" si="0"/>
        <v>0.78</v>
      </c>
    </row>
    <row r="7" spans="1:10" ht="19.149999999999999" customHeight="1" x14ac:dyDescent="0.2">
      <c r="A7" s="28">
        <v>4</v>
      </c>
      <c r="B7" s="24" t="s">
        <v>840</v>
      </c>
      <c r="C7" s="24" t="s">
        <v>841</v>
      </c>
      <c r="D7" s="24" t="s">
        <v>158</v>
      </c>
      <c r="E7" s="25" t="s">
        <v>837</v>
      </c>
      <c r="F7" s="25" t="s">
        <v>838</v>
      </c>
      <c r="G7" s="25">
        <v>7</v>
      </c>
      <c r="H7" s="25" t="s">
        <v>93</v>
      </c>
      <c r="I7" s="29">
        <v>38</v>
      </c>
      <c r="J7" s="62">
        <f t="shared" si="0"/>
        <v>0.76</v>
      </c>
    </row>
    <row r="8" spans="1:10" ht="19.149999999999999" customHeight="1" x14ac:dyDescent="0.2">
      <c r="A8" s="22">
        <v>5</v>
      </c>
      <c r="B8" s="24" t="s">
        <v>520</v>
      </c>
      <c r="C8" s="24" t="s">
        <v>59</v>
      </c>
      <c r="D8" s="24" t="s">
        <v>178</v>
      </c>
      <c r="E8" s="25" t="s">
        <v>458</v>
      </c>
      <c r="F8" s="25" t="s">
        <v>519</v>
      </c>
      <c r="G8" s="25">
        <v>7</v>
      </c>
      <c r="H8" s="25" t="s">
        <v>93</v>
      </c>
      <c r="I8" s="29">
        <v>37</v>
      </c>
      <c r="J8" s="62">
        <f t="shared" si="0"/>
        <v>0.74</v>
      </c>
    </row>
    <row r="9" spans="1:10" ht="19.149999999999999" customHeight="1" x14ac:dyDescent="0.2">
      <c r="A9" s="28">
        <v>6</v>
      </c>
      <c r="B9" s="24" t="s">
        <v>131</v>
      </c>
      <c r="C9" s="24" t="s">
        <v>132</v>
      </c>
      <c r="D9" s="24" t="s">
        <v>115</v>
      </c>
      <c r="E9" s="25" t="s">
        <v>92</v>
      </c>
      <c r="F9" s="25" t="s">
        <v>74</v>
      </c>
      <c r="G9" s="25">
        <v>7</v>
      </c>
      <c r="H9" s="25" t="s">
        <v>93</v>
      </c>
      <c r="I9" s="29">
        <v>35</v>
      </c>
      <c r="J9" s="62">
        <f t="shared" si="0"/>
        <v>0.7</v>
      </c>
    </row>
    <row r="10" spans="1:10" ht="19.149999999999999" customHeight="1" x14ac:dyDescent="0.2">
      <c r="A10" s="22">
        <v>7</v>
      </c>
      <c r="B10" s="25" t="s">
        <v>879</v>
      </c>
      <c r="C10" s="25" t="s">
        <v>25</v>
      </c>
      <c r="D10" s="25" t="s">
        <v>26</v>
      </c>
      <c r="E10" s="25" t="s">
        <v>880</v>
      </c>
      <c r="F10" s="25" t="s">
        <v>881</v>
      </c>
      <c r="G10" s="25">
        <v>7</v>
      </c>
      <c r="H10" s="25" t="s">
        <v>882</v>
      </c>
      <c r="I10" s="25">
        <v>35</v>
      </c>
      <c r="J10" s="62">
        <f t="shared" si="0"/>
        <v>0.7</v>
      </c>
    </row>
    <row r="11" spans="1:10" ht="19.149999999999999" customHeight="1" x14ac:dyDescent="0.2">
      <c r="A11" s="28">
        <v>8</v>
      </c>
      <c r="B11" s="24" t="s">
        <v>122</v>
      </c>
      <c r="C11" s="24" t="s">
        <v>84</v>
      </c>
      <c r="D11" s="24" t="s">
        <v>26</v>
      </c>
      <c r="E11" s="25" t="s">
        <v>92</v>
      </c>
      <c r="F11" s="25" t="s">
        <v>74</v>
      </c>
      <c r="G11" s="25">
        <v>7</v>
      </c>
      <c r="H11" s="25" t="s">
        <v>94</v>
      </c>
      <c r="I11" s="29">
        <v>34</v>
      </c>
      <c r="J11" s="62">
        <f t="shared" si="0"/>
        <v>0.68</v>
      </c>
    </row>
    <row r="12" spans="1:10" ht="19.149999999999999" customHeight="1" x14ac:dyDescent="0.2">
      <c r="A12" s="22">
        <v>9</v>
      </c>
      <c r="B12" s="24" t="s">
        <v>148</v>
      </c>
      <c r="C12" s="24" t="s">
        <v>149</v>
      </c>
      <c r="D12" s="24" t="s">
        <v>73</v>
      </c>
      <c r="E12" s="25" t="s">
        <v>92</v>
      </c>
      <c r="F12" s="25" t="s">
        <v>74</v>
      </c>
      <c r="G12" s="25">
        <v>7</v>
      </c>
      <c r="H12" s="25" t="s">
        <v>94</v>
      </c>
      <c r="I12" s="29">
        <v>34</v>
      </c>
      <c r="J12" s="62">
        <f t="shared" si="0"/>
        <v>0.68</v>
      </c>
    </row>
    <row r="13" spans="1:10" ht="19.149999999999999" customHeight="1" x14ac:dyDescent="0.2">
      <c r="A13" s="28">
        <v>10</v>
      </c>
      <c r="B13" s="97" t="s">
        <v>883</v>
      </c>
      <c r="C13" s="97" t="s">
        <v>84</v>
      </c>
      <c r="D13" s="97" t="s">
        <v>26</v>
      </c>
      <c r="E13" s="25" t="s">
        <v>880</v>
      </c>
      <c r="F13" s="25" t="s">
        <v>881</v>
      </c>
      <c r="G13" s="25">
        <v>7</v>
      </c>
      <c r="H13" s="25" t="s">
        <v>335</v>
      </c>
      <c r="I13" s="96">
        <v>34</v>
      </c>
      <c r="J13" s="62">
        <f t="shared" si="0"/>
        <v>0.68</v>
      </c>
    </row>
    <row r="14" spans="1:10" ht="19.149999999999999" customHeight="1" x14ac:dyDescent="0.2">
      <c r="A14" s="22">
        <v>11</v>
      </c>
      <c r="B14" s="86" t="s">
        <v>884</v>
      </c>
      <c r="C14" s="86" t="s">
        <v>885</v>
      </c>
      <c r="D14" s="86" t="s">
        <v>886</v>
      </c>
      <c r="E14" s="25" t="s">
        <v>880</v>
      </c>
      <c r="F14" s="25" t="s">
        <v>881</v>
      </c>
      <c r="G14" s="25">
        <v>7</v>
      </c>
      <c r="H14" s="25" t="s">
        <v>839</v>
      </c>
      <c r="I14" s="96">
        <v>34</v>
      </c>
      <c r="J14" s="62">
        <f t="shared" si="0"/>
        <v>0.68</v>
      </c>
    </row>
    <row r="15" spans="1:10" ht="19.149999999999999" customHeight="1" x14ac:dyDescent="0.2">
      <c r="A15" s="28">
        <v>12</v>
      </c>
      <c r="B15" s="25" t="s">
        <v>887</v>
      </c>
      <c r="C15" s="25" t="s">
        <v>888</v>
      </c>
      <c r="D15" s="25" t="s">
        <v>889</v>
      </c>
      <c r="E15" s="25" t="s">
        <v>880</v>
      </c>
      <c r="F15" s="25" t="s">
        <v>881</v>
      </c>
      <c r="G15" s="25">
        <v>7</v>
      </c>
      <c r="H15" s="25" t="s">
        <v>839</v>
      </c>
      <c r="I15" s="105">
        <v>34</v>
      </c>
      <c r="J15" s="62">
        <f t="shared" si="0"/>
        <v>0.68</v>
      </c>
    </row>
    <row r="16" spans="1:10" ht="19.149999999999999" customHeight="1" x14ac:dyDescent="0.2">
      <c r="A16" s="22">
        <v>13</v>
      </c>
      <c r="B16" s="24" t="s">
        <v>521</v>
      </c>
      <c r="C16" s="24" t="s">
        <v>187</v>
      </c>
      <c r="D16" s="24" t="s">
        <v>522</v>
      </c>
      <c r="E16" s="25" t="s">
        <v>458</v>
      </c>
      <c r="F16" s="25" t="s">
        <v>519</v>
      </c>
      <c r="G16" s="25">
        <v>7</v>
      </c>
      <c r="H16" s="25" t="s">
        <v>93</v>
      </c>
      <c r="I16" s="29">
        <v>33</v>
      </c>
      <c r="J16" s="62">
        <f t="shared" si="0"/>
        <v>0.66</v>
      </c>
    </row>
    <row r="17" spans="1:10" ht="19.149999999999999" customHeight="1" x14ac:dyDescent="0.2">
      <c r="A17" s="28">
        <v>14</v>
      </c>
      <c r="B17" s="24" t="s">
        <v>523</v>
      </c>
      <c r="C17" s="24" t="s">
        <v>96</v>
      </c>
      <c r="D17" s="24" t="s">
        <v>524</v>
      </c>
      <c r="E17" s="25" t="s">
        <v>458</v>
      </c>
      <c r="F17" s="25" t="s">
        <v>519</v>
      </c>
      <c r="G17" s="25">
        <v>7</v>
      </c>
      <c r="H17" s="25" t="s">
        <v>93</v>
      </c>
      <c r="I17" s="29">
        <v>33</v>
      </c>
      <c r="J17" s="62">
        <f t="shared" si="0"/>
        <v>0.66</v>
      </c>
    </row>
    <row r="18" spans="1:10" ht="19.149999999999999" customHeight="1" x14ac:dyDescent="0.2">
      <c r="A18" s="22">
        <v>15</v>
      </c>
      <c r="B18" s="22" t="s">
        <v>842</v>
      </c>
      <c r="C18" s="22" t="s">
        <v>784</v>
      </c>
      <c r="D18" s="22" t="s">
        <v>141</v>
      </c>
      <c r="E18" s="25" t="s">
        <v>837</v>
      </c>
      <c r="F18" s="25" t="s">
        <v>838</v>
      </c>
      <c r="G18" s="23">
        <v>7</v>
      </c>
      <c r="H18" s="23" t="s">
        <v>51</v>
      </c>
      <c r="I18" s="31">
        <v>33</v>
      </c>
      <c r="J18" s="62">
        <f t="shared" si="0"/>
        <v>0.66</v>
      </c>
    </row>
    <row r="19" spans="1:10" ht="19.149999999999999" customHeight="1" x14ac:dyDescent="0.2">
      <c r="A19" s="28">
        <v>16</v>
      </c>
      <c r="B19" s="24" t="s">
        <v>140</v>
      </c>
      <c r="C19" s="24" t="s">
        <v>96</v>
      </c>
      <c r="D19" s="24" t="s">
        <v>141</v>
      </c>
      <c r="E19" s="25" t="s">
        <v>92</v>
      </c>
      <c r="F19" s="25" t="s">
        <v>74</v>
      </c>
      <c r="G19" s="25">
        <v>7</v>
      </c>
      <c r="H19" s="25" t="s">
        <v>94</v>
      </c>
      <c r="I19" s="29">
        <v>32</v>
      </c>
      <c r="J19" s="62">
        <f t="shared" si="0"/>
        <v>0.64</v>
      </c>
    </row>
    <row r="20" spans="1:10" ht="19.149999999999999" customHeight="1" x14ac:dyDescent="0.2">
      <c r="A20" s="22">
        <v>17</v>
      </c>
      <c r="B20" s="24" t="s">
        <v>97</v>
      </c>
      <c r="C20" s="24" t="s">
        <v>49</v>
      </c>
      <c r="D20" s="24" t="s">
        <v>98</v>
      </c>
      <c r="E20" s="25" t="s">
        <v>92</v>
      </c>
      <c r="F20" s="25" t="s">
        <v>74</v>
      </c>
      <c r="G20" s="25">
        <v>7</v>
      </c>
      <c r="H20" s="25" t="s">
        <v>94</v>
      </c>
      <c r="I20" s="29">
        <v>32</v>
      </c>
      <c r="J20" s="62">
        <f t="shared" si="0"/>
        <v>0.64</v>
      </c>
    </row>
    <row r="21" spans="1:10" ht="19.149999999999999" customHeight="1" x14ac:dyDescent="0.2">
      <c r="A21" s="28">
        <v>18</v>
      </c>
      <c r="B21" s="24" t="s">
        <v>154</v>
      </c>
      <c r="C21" s="24" t="s">
        <v>84</v>
      </c>
      <c r="D21" s="24" t="s">
        <v>155</v>
      </c>
      <c r="E21" s="25" t="s">
        <v>92</v>
      </c>
      <c r="F21" s="25" t="s">
        <v>74</v>
      </c>
      <c r="G21" s="25">
        <v>7</v>
      </c>
      <c r="H21" s="25" t="s">
        <v>94</v>
      </c>
      <c r="I21" s="29">
        <v>32</v>
      </c>
      <c r="J21" s="62">
        <f t="shared" si="0"/>
        <v>0.64</v>
      </c>
    </row>
    <row r="22" spans="1:10" ht="19.149999999999999" customHeight="1" x14ac:dyDescent="0.2">
      <c r="A22" s="22">
        <v>19</v>
      </c>
      <c r="B22" s="28" t="s">
        <v>1075</v>
      </c>
      <c r="C22" s="28" t="s">
        <v>108</v>
      </c>
      <c r="D22" s="28" t="s">
        <v>115</v>
      </c>
      <c r="E22" s="23" t="s">
        <v>1068</v>
      </c>
      <c r="F22" s="23" t="s">
        <v>1071</v>
      </c>
      <c r="G22" s="60">
        <v>7</v>
      </c>
      <c r="H22" s="23" t="s">
        <v>335</v>
      </c>
      <c r="I22" s="67">
        <v>32</v>
      </c>
      <c r="J22" s="62">
        <f t="shared" si="0"/>
        <v>0.64</v>
      </c>
    </row>
    <row r="23" spans="1:10" ht="19.149999999999999" customHeight="1" x14ac:dyDescent="0.2">
      <c r="A23" s="28">
        <v>20</v>
      </c>
      <c r="B23" s="24" t="s">
        <v>107</v>
      </c>
      <c r="C23" s="24" t="s">
        <v>104</v>
      </c>
      <c r="D23" s="24" t="s">
        <v>20</v>
      </c>
      <c r="E23" s="25" t="s">
        <v>92</v>
      </c>
      <c r="F23" s="25" t="s">
        <v>74</v>
      </c>
      <c r="G23" s="25">
        <v>7</v>
      </c>
      <c r="H23" s="25" t="s">
        <v>94</v>
      </c>
      <c r="I23" s="29">
        <v>31</v>
      </c>
      <c r="J23" s="62">
        <f t="shared" si="0"/>
        <v>0.62</v>
      </c>
    </row>
    <row r="24" spans="1:10" ht="19.149999999999999" customHeight="1" x14ac:dyDescent="0.2">
      <c r="A24" s="22">
        <v>21</v>
      </c>
      <c r="B24" s="24" t="s">
        <v>142</v>
      </c>
      <c r="C24" s="24" t="s">
        <v>143</v>
      </c>
      <c r="D24" s="24" t="s">
        <v>166</v>
      </c>
      <c r="E24" s="25" t="s">
        <v>92</v>
      </c>
      <c r="F24" s="25" t="s">
        <v>74</v>
      </c>
      <c r="G24" s="25">
        <v>7</v>
      </c>
      <c r="H24" s="25" t="s">
        <v>94</v>
      </c>
      <c r="I24" s="29">
        <v>31</v>
      </c>
      <c r="J24" s="62">
        <f t="shared" si="0"/>
        <v>0.62</v>
      </c>
    </row>
    <row r="25" spans="1:10" ht="19.149999999999999" customHeight="1" x14ac:dyDescent="0.2">
      <c r="A25" s="28">
        <v>22</v>
      </c>
      <c r="B25" s="122" t="s">
        <v>624</v>
      </c>
      <c r="C25" s="122" t="s">
        <v>625</v>
      </c>
      <c r="D25" s="122" t="s">
        <v>102</v>
      </c>
      <c r="E25" s="86" t="s">
        <v>554</v>
      </c>
      <c r="F25" s="86" t="s">
        <v>609</v>
      </c>
      <c r="G25" s="86">
        <v>7</v>
      </c>
      <c r="H25" s="125" t="s">
        <v>93</v>
      </c>
      <c r="I25" s="129">
        <v>31</v>
      </c>
      <c r="J25" s="62">
        <f t="shared" si="0"/>
        <v>0.62</v>
      </c>
    </row>
    <row r="26" spans="1:10" ht="19.149999999999999" customHeight="1" x14ac:dyDescent="0.2">
      <c r="A26" s="22">
        <v>23</v>
      </c>
      <c r="B26" s="97" t="s">
        <v>890</v>
      </c>
      <c r="C26" s="97" t="s">
        <v>229</v>
      </c>
      <c r="D26" s="97" t="s">
        <v>89</v>
      </c>
      <c r="E26" s="25" t="s">
        <v>880</v>
      </c>
      <c r="F26" s="25" t="s">
        <v>881</v>
      </c>
      <c r="G26" s="25">
        <v>7</v>
      </c>
      <c r="H26" s="25" t="s">
        <v>891</v>
      </c>
      <c r="I26" s="105">
        <v>31</v>
      </c>
      <c r="J26" s="62">
        <f t="shared" si="0"/>
        <v>0.62</v>
      </c>
    </row>
    <row r="27" spans="1:10" ht="19.149999999999999" customHeight="1" x14ac:dyDescent="0.2">
      <c r="A27" s="28">
        <v>24</v>
      </c>
      <c r="B27" s="47" t="s">
        <v>1079</v>
      </c>
      <c r="C27" s="27" t="s">
        <v>19</v>
      </c>
      <c r="D27" s="25" t="s">
        <v>29</v>
      </c>
      <c r="E27" s="23" t="s">
        <v>1068</v>
      </c>
      <c r="F27" s="23" t="s">
        <v>1071</v>
      </c>
      <c r="G27" s="23">
        <v>7</v>
      </c>
      <c r="H27" s="23" t="s">
        <v>335</v>
      </c>
      <c r="I27" s="31">
        <v>31</v>
      </c>
      <c r="J27" s="62">
        <f t="shared" si="0"/>
        <v>0.62</v>
      </c>
    </row>
    <row r="28" spans="1:10" ht="19.149999999999999" customHeight="1" x14ac:dyDescent="0.2">
      <c r="A28" s="22">
        <v>25</v>
      </c>
      <c r="B28" s="24" t="s">
        <v>150</v>
      </c>
      <c r="C28" s="24" t="s">
        <v>151</v>
      </c>
      <c r="D28" s="24" t="s">
        <v>139</v>
      </c>
      <c r="E28" s="25" t="s">
        <v>92</v>
      </c>
      <c r="F28" s="25" t="s">
        <v>74</v>
      </c>
      <c r="G28" s="25">
        <v>7</v>
      </c>
      <c r="H28" s="25" t="s">
        <v>94</v>
      </c>
      <c r="I28" s="29">
        <v>30</v>
      </c>
      <c r="J28" s="62">
        <f t="shared" si="0"/>
        <v>0.6</v>
      </c>
    </row>
    <row r="29" spans="1:10" ht="19.149999999999999" customHeight="1" x14ac:dyDescent="0.2">
      <c r="A29" s="28">
        <v>26</v>
      </c>
      <c r="B29" s="24" t="s">
        <v>156</v>
      </c>
      <c r="C29" s="24" t="s">
        <v>157</v>
      </c>
      <c r="D29" s="24" t="s">
        <v>158</v>
      </c>
      <c r="E29" s="25" t="s">
        <v>92</v>
      </c>
      <c r="F29" s="25" t="s">
        <v>74</v>
      </c>
      <c r="G29" s="25">
        <v>7</v>
      </c>
      <c r="H29" s="25" t="s">
        <v>94</v>
      </c>
      <c r="I29" s="29">
        <v>30</v>
      </c>
      <c r="J29" s="62">
        <f t="shared" si="0"/>
        <v>0.6</v>
      </c>
    </row>
    <row r="30" spans="1:10" ht="19.149999999999999" customHeight="1" x14ac:dyDescent="0.2">
      <c r="A30" s="22">
        <v>27</v>
      </c>
      <c r="B30" s="24" t="s">
        <v>160</v>
      </c>
      <c r="C30" s="24" t="s">
        <v>161</v>
      </c>
      <c r="D30" s="24" t="s">
        <v>110</v>
      </c>
      <c r="E30" s="25" t="s">
        <v>92</v>
      </c>
      <c r="F30" s="25" t="s">
        <v>74</v>
      </c>
      <c r="G30" s="25">
        <v>7</v>
      </c>
      <c r="H30" s="25" t="s">
        <v>94</v>
      </c>
      <c r="I30" s="29">
        <v>30</v>
      </c>
      <c r="J30" s="62">
        <f t="shared" si="0"/>
        <v>0.6</v>
      </c>
    </row>
    <row r="31" spans="1:10" ht="19.149999999999999" customHeight="1" x14ac:dyDescent="0.2">
      <c r="A31" s="28">
        <v>28</v>
      </c>
      <c r="B31" s="24" t="s">
        <v>525</v>
      </c>
      <c r="C31" s="24" t="s">
        <v>526</v>
      </c>
      <c r="D31" s="24" t="s">
        <v>54</v>
      </c>
      <c r="E31" s="25" t="s">
        <v>458</v>
      </c>
      <c r="F31" s="25" t="s">
        <v>519</v>
      </c>
      <c r="G31" s="25">
        <v>7</v>
      </c>
      <c r="H31" s="25" t="s">
        <v>93</v>
      </c>
      <c r="I31" s="29">
        <v>30</v>
      </c>
      <c r="J31" s="62">
        <f t="shared" si="0"/>
        <v>0.6</v>
      </c>
    </row>
    <row r="32" spans="1:10" ht="19.149999999999999" customHeight="1" x14ac:dyDescent="0.2">
      <c r="A32" s="22">
        <v>29</v>
      </c>
      <c r="B32" s="122" t="s">
        <v>566</v>
      </c>
      <c r="C32" s="122" t="s">
        <v>31</v>
      </c>
      <c r="D32" s="122" t="s">
        <v>398</v>
      </c>
      <c r="E32" s="86" t="s">
        <v>554</v>
      </c>
      <c r="F32" s="86" t="s">
        <v>609</v>
      </c>
      <c r="G32" s="86">
        <v>7</v>
      </c>
      <c r="H32" s="125" t="s">
        <v>94</v>
      </c>
      <c r="I32" s="129">
        <v>30</v>
      </c>
      <c r="J32" s="62">
        <f t="shared" si="0"/>
        <v>0.6</v>
      </c>
    </row>
    <row r="33" spans="1:10" ht="19.149999999999999" customHeight="1" x14ac:dyDescent="0.2">
      <c r="A33" s="28">
        <v>30</v>
      </c>
      <c r="B33" s="99" t="s">
        <v>869</v>
      </c>
      <c r="C33" s="99" t="s">
        <v>201</v>
      </c>
      <c r="D33" s="99" t="s">
        <v>29</v>
      </c>
      <c r="E33" s="25" t="s">
        <v>866</v>
      </c>
      <c r="F33" s="25" t="s">
        <v>867</v>
      </c>
      <c r="G33" s="25">
        <v>7</v>
      </c>
      <c r="H33" s="25" t="s">
        <v>839</v>
      </c>
      <c r="I33" s="65">
        <v>30</v>
      </c>
      <c r="J33" s="62">
        <f t="shared" si="0"/>
        <v>0.6</v>
      </c>
    </row>
    <row r="34" spans="1:10" ht="19.149999999999999" customHeight="1" x14ac:dyDescent="0.2">
      <c r="A34" s="22">
        <v>31</v>
      </c>
      <c r="B34" s="24" t="s">
        <v>109</v>
      </c>
      <c r="C34" s="24" t="s">
        <v>25</v>
      </c>
      <c r="D34" s="24" t="s">
        <v>110</v>
      </c>
      <c r="E34" s="25" t="s">
        <v>92</v>
      </c>
      <c r="F34" s="25" t="s">
        <v>74</v>
      </c>
      <c r="G34" s="25">
        <v>7</v>
      </c>
      <c r="H34" s="25" t="s">
        <v>51</v>
      </c>
      <c r="I34" s="29">
        <v>29</v>
      </c>
      <c r="J34" s="62">
        <f t="shared" si="0"/>
        <v>0.57999999999999996</v>
      </c>
    </row>
    <row r="35" spans="1:10" ht="19.149999999999999" customHeight="1" x14ac:dyDescent="0.2">
      <c r="A35" s="28">
        <v>32</v>
      </c>
      <c r="B35" s="24" t="s">
        <v>527</v>
      </c>
      <c r="C35" s="24" t="s">
        <v>528</v>
      </c>
      <c r="D35" s="24" t="s">
        <v>39</v>
      </c>
      <c r="E35" s="25" t="s">
        <v>458</v>
      </c>
      <c r="F35" s="25" t="s">
        <v>519</v>
      </c>
      <c r="G35" s="25">
        <v>7</v>
      </c>
      <c r="H35" s="25" t="s">
        <v>335</v>
      </c>
      <c r="I35" s="29">
        <v>29</v>
      </c>
      <c r="J35" s="62">
        <f t="shared" si="0"/>
        <v>0.57999999999999996</v>
      </c>
    </row>
    <row r="36" spans="1:10" ht="19.149999999999999" customHeight="1" x14ac:dyDescent="0.2">
      <c r="A36" s="22">
        <v>33</v>
      </c>
      <c r="B36" s="122" t="s">
        <v>610</v>
      </c>
      <c r="C36" s="122" t="s">
        <v>429</v>
      </c>
      <c r="D36" s="122" t="s">
        <v>611</v>
      </c>
      <c r="E36" s="86" t="s">
        <v>554</v>
      </c>
      <c r="F36" s="86" t="s">
        <v>609</v>
      </c>
      <c r="G36" s="86">
        <v>7</v>
      </c>
      <c r="H36" s="125" t="s">
        <v>94</v>
      </c>
      <c r="I36" s="133">
        <v>29</v>
      </c>
      <c r="J36" s="62">
        <f t="shared" ref="J36:J65" si="1">I36/$G$1</f>
        <v>0.57999999999999996</v>
      </c>
    </row>
    <row r="37" spans="1:10" ht="19.149999999999999" customHeight="1" x14ac:dyDescent="0.2">
      <c r="A37" s="28">
        <v>34</v>
      </c>
      <c r="B37" s="97" t="s">
        <v>879</v>
      </c>
      <c r="C37" s="97" t="s">
        <v>84</v>
      </c>
      <c r="D37" s="97" t="s">
        <v>26</v>
      </c>
      <c r="E37" s="25" t="s">
        <v>880</v>
      </c>
      <c r="F37" s="25" t="s">
        <v>881</v>
      </c>
      <c r="G37" s="25">
        <v>7</v>
      </c>
      <c r="H37" s="25" t="s">
        <v>891</v>
      </c>
      <c r="I37" s="105">
        <v>29</v>
      </c>
      <c r="J37" s="62">
        <f t="shared" si="1"/>
        <v>0.57999999999999996</v>
      </c>
    </row>
    <row r="38" spans="1:10" ht="19.149999999999999" customHeight="1" x14ac:dyDescent="0.2">
      <c r="A38" s="22">
        <v>35</v>
      </c>
      <c r="B38" s="34" t="s">
        <v>954</v>
      </c>
      <c r="C38" s="34" t="s">
        <v>955</v>
      </c>
      <c r="D38" s="34" t="s">
        <v>956</v>
      </c>
      <c r="E38" s="71" t="s">
        <v>916</v>
      </c>
      <c r="F38" s="71" t="s">
        <v>917</v>
      </c>
      <c r="G38" s="71">
        <v>7</v>
      </c>
      <c r="H38" s="72" t="s">
        <v>93</v>
      </c>
      <c r="I38" s="71">
        <v>29</v>
      </c>
      <c r="J38" s="62">
        <f t="shared" si="1"/>
        <v>0.57999999999999996</v>
      </c>
    </row>
    <row r="39" spans="1:10" ht="19.149999999999999" customHeight="1" x14ac:dyDescent="0.2">
      <c r="A39" s="28">
        <v>36</v>
      </c>
      <c r="B39" s="22" t="s">
        <v>957</v>
      </c>
      <c r="C39" s="22" t="s">
        <v>703</v>
      </c>
      <c r="D39" s="22" t="s">
        <v>168</v>
      </c>
      <c r="E39" s="23" t="s">
        <v>916</v>
      </c>
      <c r="F39" s="23" t="s">
        <v>917</v>
      </c>
      <c r="G39" s="23">
        <v>7</v>
      </c>
      <c r="H39" s="31" t="s">
        <v>93</v>
      </c>
      <c r="I39" s="23">
        <v>29</v>
      </c>
      <c r="J39" s="62">
        <f t="shared" si="1"/>
        <v>0.57999999999999996</v>
      </c>
    </row>
    <row r="40" spans="1:10" ht="19.149999999999999" customHeight="1" x14ac:dyDescent="0.2">
      <c r="A40" s="22">
        <v>37</v>
      </c>
      <c r="B40" s="24" t="s">
        <v>990</v>
      </c>
      <c r="C40" s="24" t="s">
        <v>278</v>
      </c>
      <c r="D40" s="24" t="s">
        <v>408</v>
      </c>
      <c r="E40" s="25" t="s">
        <v>1027</v>
      </c>
      <c r="F40" s="25" t="s">
        <v>1028</v>
      </c>
      <c r="G40" s="25">
        <v>7</v>
      </c>
      <c r="H40" s="25" t="s">
        <v>93</v>
      </c>
      <c r="I40" s="29">
        <v>29</v>
      </c>
      <c r="J40" s="62">
        <f t="shared" si="1"/>
        <v>0.57999999999999996</v>
      </c>
    </row>
    <row r="41" spans="1:10" ht="19.149999999999999" customHeight="1" x14ac:dyDescent="0.2">
      <c r="A41" s="28">
        <v>38</v>
      </c>
      <c r="B41" s="24" t="s">
        <v>103</v>
      </c>
      <c r="C41" s="24" t="s">
        <v>82</v>
      </c>
      <c r="D41" s="24" t="s">
        <v>20</v>
      </c>
      <c r="E41" s="25" t="s">
        <v>92</v>
      </c>
      <c r="F41" s="25" t="s">
        <v>74</v>
      </c>
      <c r="G41" s="25">
        <v>7</v>
      </c>
      <c r="H41" s="25" t="s">
        <v>51</v>
      </c>
      <c r="I41" s="29">
        <v>28</v>
      </c>
      <c r="J41" s="62">
        <f t="shared" si="1"/>
        <v>0.56000000000000005</v>
      </c>
    </row>
    <row r="42" spans="1:10" ht="19.149999999999999" customHeight="1" x14ac:dyDescent="0.2">
      <c r="A42" s="22">
        <v>39</v>
      </c>
      <c r="B42" s="24" t="s">
        <v>125</v>
      </c>
      <c r="C42" s="24" t="s">
        <v>117</v>
      </c>
      <c r="D42" s="24" t="s">
        <v>41</v>
      </c>
      <c r="E42" s="25" t="s">
        <v>92</v>
      </c>
      <c r="F42" s="25" t="s">
        <v>74</v>
      </c>
      <c r="G42" s="25">
        <v>7</v>
      </c>
      <c r="H42" s="25" t="s">
        <v>51</v>
      </c>
      <c r="I42" s="29">
        <v>27</v>
      </c>
      <c r="J42" s="62">
        <f t="shared" si="1"/>
        <v>0.54</v>
      </c>
    </row>
    <row r="43" spans="1:10" ht="19.149999999999999" customHeight="1" x14ac:dyDescent="0.2">
      <c r="A43" s="28">
        <v>40</v>
      </c>
      <c r="B43" s="24" t="s">
        <v>18</v>
      </c>
      <c r="C43" s="24" t="s">
        <v>53</v>
      </c>
      <c r="D43" s="24" t="s">
        <v>26</v>
      </c>
      <c r="E43" s="25" t="s">
        <v>458</v>
      </c>
      <c r="F43" s="25" t="s">
        <v>519</v>
      </c>
      <c r="G43" s="25">
        <v>7</v>
      </c>
      <c r="H43" s="25" t="s">
        <v>335</v>
      </c>
      <c r="I43" s="29">
        <v>27</v>
      </c>
      <c r="J43" s="62">
        <f t="shared" si="1"/>
        <v>0.54</v>
      </c>
    </row>
    <row r="44" spans="1:10" ht="19.149999999999999" customHeight="1" x14ac:dyDescent="0.2">
      <c r="A44" s="22">
        <v>41</v>
      </c>
      <c r="B44" s="24" t="s">
        <v>529</v>
      </c>
      <c r="C44" s="24" t="s">
        <v>114</v>
      </c>
      <c r="D44" s="24" t="s">
        <v>102</v>
      </c>
      <c r="E44" s="25" t="s">
        <v>458</v>
      </c>
      <c r="F44" s="25" t="s">
        <v>519</v>
      </c>
      <c r="G44" s="25">
        <v>7</v>
      </c>
      <c r="H44" s="25" t="s">
        <v>335</v>
      </c>
      <c r="I44" s="29">
        <v>27</v>
      </c>
      <c r="J44" s="62">
        <f t="shared" si="1"/>
        <v>0.54</v>
      </c>
    </row>
    <row r="45" spans="1:10" ht="19.149999999999999" customHeight="1" x14ac:dyDescent="0.2">
      <c r="A45" s="28">
        <v>42</v>
      </c>
      <c r="B45" s="122" t="s">
        <v>628</v>
      </c>
      <c r="C45" s="122" t="s">
        <v>6</v>
      </c>
      <c r="D45" s="122" t="s">
        <v>368</v>
      </c>
      <c r="E45" s="86" t="s">
        <v>554</v>
      </c>
      <c r="F45" s="86" t="s">
        <v>609</v>
      </c>
      <c r="G45" s="86">
        <v>7</v>
      </c>
      <c r="H45" s="125" t="s">
        <v>94</v>
      </c>
      <c r="I45" s="129">
        <v>27</v>
      </c>
      <c r="J45" s="62">
        <f t="shared" si="1"/>
        <v>0.54</v>
      </c>
    </row>
    <row r="46" spans="1:10" ht="19.149999999999999" customHeight="1" x14ac:dyDescent="0.2">
      <c r="A46" s="22">
        <v>43</v>
      </c>
      <c r="B46" s="24" t="s">
        <v>722</v>
      </c>
      <c r="C46" s="24" t="s">
        <v>189</v>
      </c>
      <c r="D46" s="24"/>
      <c r="E46" s="23" t="s">
        <v>712</v>
      </c>
      <c r="F46" s="25" t="s">
        <v>713</v>
      </c>
      <c r="G46" s="25">
        <v>7</v>
      </c>
      <c r="H46" s="25"/>
      <c r="I46" s="29">
        <v>27</v>
      </c>
      <c r="J46" s="62">
        <f t="shared" si="1"/>
        <v>0.54</v>
      </c>
    </row>
    <row r="47" spans="1:10" ht="19.149999999999999" customHeight="1" x14ac:dyDescent="0.2">
      <c r="A47" s="28">
        <v>44</v>
      </c>
      <c r="B47" s="28" t="s">
        <v>798</v>
      </c>
      <c r="C47" s="28" t="s">
        <v>799</v>
      </c>
      <c r="D47" s="28" t="s">
        <v>89</v>
      </c>
      <c r="E47" s="28" t="s">
        <v>792</v>
      </c>
      <c r="F47" s="28" t="s">
        <v>800</v>
      </c>
      <c r="G47" s="28">
        <v>7</v>
      </c>
      <c r="H47" s="59" t="s">
        <v>93</v>
      </c>
      <c r="I47" s="63">
        <v>27</v>
      </c>
      <c r="J47" s="62">
        <f t="shared" si="1"/>
        <v>0.54</v>
      </c>
    </row>
    <row r="48" spans="1:10" ht="19.149999999999999" customHeight="1" x14ac:dyDescent="0.2">
      <c r="A48" s="28">
        <v>46</v>
      </c>
      <c r="B48" s="24" t="s">
        <v>164</v>
      </c>
      <c r="C48" s="24" t="s">
        <v>165</v>
      </c>
      <c r="D48" s="24" t="s">
        <v>167</v>
      </c>
      <c r="E48" s="25" t="s">
        <v>92</v>
      </c>
      <c r="F48" s="25" t="s">
        <v>74</v>
      </c>
      <c r="G48" s="25">
        <v>7</v>
      </c>
      <c r="H48" s="25" t="s">
        <v>51</v>
      </c>
      <c r="I48" s="29">
        <v>26</v>
      </c>
      <c r="J48" s="62">
        <f t="shared" si="1"/>
        <v>0.52</v>
      </c>
    </row>
    <row r="49" spans="1:14" customFormat="1" ht="19.149999999999999" customHeight="1" x14ac:dyDescent="0.2">
      <c r="A49" s="22">
        <v>47</v>
      </c>
      <c r="B49" s="24" t="s">
        <v>145</v>
      </c>
      <c r="C49" s="24" t="s">
        <v>130</v>
      </c>
      <c r="D49" s="24" t="s">
        <v>41</v>
      </c>
      <c r="E49" s="25" t="s">
        <v>92</v>
      </c>
      <c r="F49" s="25" t="s">
        <v>74</v>
      </c>
      <c r="G49" s="25">
        <v>7</v>
      </c>
      <c r="H49" s="25" t="s">
        <v>51</v>
      </c>
      <c r="I49" s="29">
        <v>26</v>
      </c>
      <c r="J49" s="62">
        <f t="shared" si="1"/>
        <v>0.52</v>
      </c>
    </row>
    <row r="50" spans="1:14" customFormat="1" ht="19.149999999999999" customHeight="1" x14ac:dyDescent="0.2">
      <c r="A50" s="28">
        <v>48</v>
      </c>
      <c r="B50" s="24" t="s">
        <v>111</v>
      </c>
      <c r="C50" s="24" t="s">
        <v>112</v>
      </c>
      <c r="D50" s="24" t="s">
        <v>169</v>
      </c>
      <c r="E50" s="25" t="s">
        <v>92</v>
      </c>
      <c r="F50" s="25" t="s">
        <v>74</v>
      </c>
      <c r="G50" s="25">
        <v>7</v>
      </c>
      <c r="H50" s="25" t="s">
        <v>51</v>
      </c>
      <c r="I50" s="29">
        <v>26</v>
      </c>
      <c r="J50" s="62">
        <f t="shared" si="1"/>
        <v>0.52</v>
      </c>
    </row>
    <row r="51" spans="1:14" customFormat="1" ht="19.149999999999999" customHeight="1" x14ac:dyDescent="0.2">
      <c r="A51" s="22">
        <v>49</v>
      </c>
      <c r="B51" s="24" t="s">
        <v>13</v>
      </c>
      <c r="C51" s="24" t="s">
        <v>108</v>
      </c>
      <c r="D51" s="24" t="s">
        <v>70</v>
      </c>
      <c r="E51" s="25" t="s">
        <v>92</v>
      </c>
      <c r="F51" s="25" t="s">
        <v>74</v>
      </c>
      <c r="G51" s="25">
        <v>7</v>
      </c>
      <c r="H51" s="25" t="s">
        <v>51</v>
      </c>
      <c r="I51" s="29">
        <v>26</v>
      </c>
      <c r="J51" s="62">
        <f t="shared" si="1"/>
        <v>0.52</v>
      </c>
    </row>
    <row r="52" spans="1:14" ht="19.149999999999999" customHeight="1" x14ac:dyDescent="0.2">
      <c r="A52" s="28">
        <v>50</v>
      </c>
      <c r="B52" s="24" t="s">
        <v>118</v>
      </c>
      <c r="C52" s="24" t="s">
        <v>119</v>
      </c>
      <c r="D52" s="24" t="s">
        <v>120</v>
      </c>
      <c r="E52" s="25" t="s">
        <v>92</v>
      </c>
      <c r="F52" s="25" t="s">
        <v>74</v>
      </c>
      <c r="G52" s="25">
        <v>7</v>
      </c>
      <c r="H52" s="25" t="s">
        <v>51</v>
      </c>
      <c r="I52" s="29">
        <v>26</v>
      </c>
      <c r="J52" s="62">
        <f t="shared" si="1"/>
        <v>0.52</v>
      </c>
    </row>
    <row r="53" spans="1:14" ht="19.149999999999999" customHeight="1" x14ac:dyDescent="0.2">
      <c r="A53" s="22">
        <v>51</v>
      </c>
      <c r="B53" s="24" t="s">
        <v>530</v>
      </c>
      <c r="C53" s="24" t="s">
        <v>531</v>
      </c>
      <c r="D53" s="24" t="s">
        <v>110</v>
      </c>
      <c r="E53" s="25" t="s">
        <v>458</v>
      </c>
      <c r="F53" s="25" t="s">
        <v>519</v>
      </c>
      <c r="G53" s="25">
        <v>7</v>
      </c>
      <c r="H53" s="25" t="s">
        <v>335</v>
      </c>
      <c r="I53" s="29">
        <v>26</v>
      </c>
      <c r="J53" s="62">
        <f t="shared" si="1"/>
        <v>0.52</v>
      </c>
      <c r="K53" s="16"/>
      <c r="L53" s="16"/>
      <c r="M53" s="16"/>
      <c r="N53" s="16"/>
    </row>
    <row r="54" spans="1:14" ht="19.149999999999999" customHeight="1" x14ac:dyDescent="0.2">
      <c r="A54" s="28">
        <v>52</v>
      </c>
      <c r="B54" s="22" t="s">
        <v>723</v>
      </c>
      <c r="C54" s="22" t="s">
        <v>724</v>
      </c>
      <c r="D54" s="22"/>
      <c r="E54" s="23" t="s">
        <v>712</v>
      </c>
      <c r="F54" s="25" t="s">
        <v>713</v>
      </c>
      <c r="G54" s="23">
        <v>7</v>
      </c>
      <c r="H54" s="23"/>
      <c r="I54" s="31">
        <v>26</v>
      </c>
      <c r="J54" s="62">
        <f t="shared" si="1"/>
        <v>0.52</v>
      </c>
    </row>
    <row r="55" spans="1:14" ht="19.149999999999999" customHeight="1" x14ac:dyDescent="0.2">
      <c r="A55" s="22">
        <v>53</v>
      </c>
      <c r="B55" s="27" t="s">
        <v>843</v>
      </c>
      <c r="C55" s="27" t="s">
        <v>147</v>
      </c>
      <c r="D55" s="27" t="s">
        <v>89</v>
      </c>
      <c r="E55" s="25" t="s">
        <v>837</v>
      </c>
      <c r="F55" s="25" t="s">
        <v>838</v>
      </c>
      <c r="G55" s="23">
        <v>7</v>
      </c>
      <c r="H55" s="23" t="s">
        <v>51</v>
      </c>
      <c r="I55" s="31">
        <v>26</v>
      </c>
      <c r="J55" s="62">
        <f t="shared" si="1"/>
        <v>0.52</v>
      </c>
    </row>
    <row r="56" spans="1:14" ht="19.149999999999999" customHeight="1" x14ac:dyDescent="0.2">
      <c r="A56" s="22">
        <v>55</v>
      </c>
      <c r="B56" s="24" t="s">
        <v>162</v>
      </c>
      <c r="C56" s="24" t="s">
        <v>163</v>
      </c>
      <c r="D56" s="24" t="s">
        <v>89</v>
      </c>
      <c r="E56" s="25" t="s">
        <v>92</v>
      </c>
      <c r="F56" s="25" t="s">
        <v>74</v>
      </c>
      <c r="G56" s="25">
        <v>7</v>
      </c>
      <c r="H56" s="25" t="s">
        <v>51</v>
      </c>
      <c r="I56" s="29">
        <v>25</v>
      </c>
      <c r="J56" s="62">
        <f t="shared" si="1"/>
        <v>0.5</v>
      </c>
    </row>
    <row r="57" spans="1:14" ht="19.149999999999999" customHeight="1" x14ac:dyDescent="0.2">
      <c r="A57" s="28">
        <v>56</v>
      </c>
      <c r="B57" s="24" t="s">
        <v>135</v>
      </c>
      <c r="C57" s="24" t="s">
        <v>136</v>
      </c>
      <c r="D57" s="24" t="s">
        <v>102</v>
      </c>
      <c r="E57" s="25" t="s">
        <v>92</v>
      </c>
      <c r="F57" s="25" t="s">
        <v>74</v>
      </c>
      <c r="G57" s="25">
        <v>7</v>
      </c>
      <c r="H57" s="25" t="s">
        <v>51</v>
      </c>
      <c r="I57" s="29">
        <v>25</v>
      </c>
      <c r="J57" s="62">
        <f t="shared" si="1"/>
        <v>0.5</v>
      </c>
    </row>
    <row r="58" spans="1:14" ht="19.149999999999999" customHeight="1" x14ac:dyDescent="0.2">
      <c r="A58" s="22">
        <v>57</v>
      </c>
      <c r="B58" s="24" t="s">
        <v>152</v>
      </c>
      <c r="C58" s="24" t="s">
        <v>153</v>
      </c>
      <c r="D58" s="24" t="s">
        <v>102</v>
      </c>
      <c r="E58" s="25" t="s">
        <v>92</v>
      </c>
      <c r="F58" s="25" t="s">
        <v>74</v>
      </c>
      <c r="G58" s="25">
        <v>7</v>
      </c>
      <c r="H58" s="25" t="s">
        <v>51</v>
      </c>
      <c r="I58" s="29">
        <v>25</v>
      </c>
      <c r="J58" s="62">
        <f t="shared" si="1"/>
        <v>0.5</v>
      </c>
    </row>
    <row r="59" spans="1:14" ht="19.149999999999999" customHeight="1" x14ac:dyDescent="0.2">
      <c r="A59" s="28">
        <v>58</v>
      </c>
      <c r="B59" s="24" t="s">
        <v>253</v>
      </c>
      <c r="C59" s="24" t="s">
        <v>834</v>
      </c>
      <c r="D59" s="24" t="s">
        <v>307</v>
      </c>
      <c r="E59" s="25" t="s">
        <v>820</v>
      </c>
      <c r="F59" s="25" t="s">
        <v>821</v>
      </c>
      <c r="G59" s="25">
        <v>7</v>
      </c>
      <c r="H59" s="25" t="s">
        <v>93</v>
      </c>
      <c r="I59" s="29">
        <v>25</v>
      </c>
      <c r="J59" s="62">
        <f t="shared" si="1"/>
        <v>0.5</v>
      </c>
    </row>
    <row r="60" spans="1:14" ht="19.149999999999999" customHeight="1" x14ac:dyDescent="0.2">
      <c r="A60" s="22">
        <v>59</v>
      </c>
      <c r="B60" s="27" t="s">
        <v>844</v>
      </c>
      <c r="C60" s="27" t="s">
        <v>845</v>
      </c>
      <c r="D60" s="27" t="s">
        <v>457</v>
      </c>
      <c r="E60" s="25" t="s">
        <v>837</v>
      </c>
      <c r="F60" s="25" t="s">
        <v>838</v>
      </c>
      <c r="G60" s="23">
        <v>7</v>
      </c>
      <c r="H60" s="23" t="s">
        <v>51</v>
      </c>
      <c r="I60" s="31">
        <v>25</v>
      </c>
      <c r="J60" s="62">
        <f t="shared" si="1"/>
        <v>0.5</v>
      </c>
    </row>
    <row r="61" spans="1:14" ht="19.149999999999999" customHeight="1" x14ac:dyDescent="0.2">
      <c r="A61" s="28">
        <v>60</v>
      </c>
      <c r="B61" s="47" t="s">
        <v>1081</v>
      </c>
      <c r="C61" s="27" t="s">
        <v>383</v>
      </c>
      <c r="D61" s="25" t="s">
        <v>39</v>
      </c>
      <c r="E61" s="23" t="s">
        <v>1068</v>
      </c>
      <c r="F61" s="23" t="s">
        <v>1071</v>
      </c>
      <c r="G61" s="23">
        <v>7</v>
      </c>
      <c r="H61" s="23" t="s">
        <v>51</v>
      </c>
      <c r="I61" s="31">
        <v>25</v>
      </c>
      <c r="J61" s="62">
        <f t="shared" si="1"/>
        <v>0.5</v>
      </c>
    </row>
    <row r="62" spans="1:14" ht="19.149999999999999" customHeight="1" x14ac:dyDescent="0.2">
      <c r="A62" s="22">
        <v>61</v>
      </c>
      <c r="B62" s="24" t="s">
        <v>121</v>
      </c>
      <c r="C62" s="24" t="s">
        <v>69</v>
      </c>
      <c r="D62" s="24" t="s">
        <v>32</v>
      </c>
      <c r="E62" s="25" t="s">
        <v>92</v>
      </c>
      <c r="F62" s="25" t="s">
        <v>74</v>
      </c>
      <c r="G62" s="25">
        <v>7</v>
      </c>
      <c r="H62" s="25" t="s">
        <v>51</v>
      </c>
      <c r="I62" s="29">
        <v>24</v>
      </c>
      <c r="J62" s="62">
        <f t="shared" si="1"/>
        <v>0.48</v>
      </c>
    </row>
    <row r="63" spans="1:14" ht="19.149999999999999" customHeight="1" x14ac:dyDescent="0.2">
      <c r="A63" s="28">
        <v>62</v>
      </c>
      <c r="B63" s="24" t="s">
        <v>126</v>
      </c>
      <c r="C63" s="24" t="s">
        <v>127</v>
      </c>
      <c r="D63" s="24" t="s">
        <v>128</v>
      </c>
      <c r="E63" s="25" t="s">
        <v>92</v>
      </c>
      <c r="F63" s="25" t="s">
        <v>74</v>
      </c>
      <c r="G63" s="25">
        <v>7</v>
      </c>
      <c r="H63" s="25" t="s">
        <v>51</v>
      </c>
      <c r="I63" s="29">
        <v>24</v>
      </c>
      <c r="J63" s="62">
        <f t="shared" si="1"/>
        <v>0.48</v>
      </c>
    </row>
    <row r="64" spans="1:14" ht="19.149999999999999" customHeight="1" x14ac:dyDescent="0.2">
      <c r="A64" s="22">
        <v>63</v>
      </c>
      <c r="B64" s="24" t="s">
        <v>99</v>
      </c>
      <c r="C64" s="24" t="s">
        <v>25</v>
      </c>
      <c r="D64" s="24" t="s">
        <v>29</v>
      </c>
      <c r="E64" s="25" t="s">
        <v>92</v>
      </c>
      <c r="F64" s="25" t="s">
        <v>74</v>
      </c>
      <c r="G64" s="25">
        <v>7</v>
      </c>
      <c r="H64" s="25" t="s">
        <v>51</v>
      </c>
      <c r="I64" s="29">
        <v>24</v>
      </c>
      <c r="J64" s="62">
        <f t="shared" si="1"/>
        <v>0.48</v>
      </c>
    </row>
    <row r="65" spans="1:21" ht="19.149999999999999" customHeight="1" x14ac:dyDescent="0.2">
      <c r="A65" s="28">
        <v>64</v>
      </c>
      <c r="B65" s="24" t="s">
        <v>103</v>
      </c>
      <c r="C65" s="24" t="s">
        <v>104</v>
      </c>
      <c r="D65" s="24" t="s">
        <v>89</v>
      </c>
      <c r="E65" s="25" t="s">
        <v>92</v>
      </c>
      <c r="F65" s="25" t="s">
        <v>74</v>
      </c>
      <c r="G65" s="25">
        <v>7</v>
      </c>
      <c r="H65" s="25" t="s">
        <v>51</v>
      </c>
      <c r="I65" s="29">
        <v>24</v>
      </c>
      <c r="J65" s="62">
        <f t="shared" si="1"/>
        <v>0.48</v>
      </c>
    </row>
    <row r="66" spans="1:21" ht="19.149999999999999" customHeight="1" x14ac:dyDescent="0.2">
      <c r="A66" s="22">
        <v>65</v>
      </c>
      <c r="B66" s="21" t="s">
        <v>362</v>
      </c>
      <c r="C66" s="21" t="s">
        <v>327</v>
      </c>
      <c r="D66" s="21" t="s">
        <v>57</v>
      </c>
      <c r="E66" s="23" t="s">
        <v>361</v>
      </c>
      <c r="F66" s="23" t="s">
        <v>333</v>
      </c>
      <c r="G66" s="23">
        <v>7</v>
      </c>
      <c r="H66" s="23" t="s">
        <v>93</v>
      </c>
      <c r="I66" s="98">
        <v>24</v>
      </c>
      <c r="J66" s="62">
        <f t="shared" ref="J66:J97" si="2">I66/$G$1</f>
        <v>0.48</v>
      </c>
    </row>
    <row r="67" spans="1:21" ht="19.149999999999999" customHeight="1" x14ac:dyDescent="0.2">
      <c r="A67" s="28">
        <v>66</v>
      </c>
      <c r="B67" s="124" t="s">
        <v>612</v>
      </c>
      <c r="C67" s="124" t="s">
        <v>613</v>
      </c>
      <c r="D67" s="124" t="s">
        <v>614</v>
      </c>
      <c r="E67" s="86" t="s">
        <v>554</v>
      </c>
      <c r="F67" s="86" t="s">
        <v>609</v>
      </c>
      <c r="G67" s="86">
        <v>7</v>
      </c>
      <c r="H67" s="125" t="s">
        <v>539</v>
      </c>
      <c r="I67" s="133">
        <v>24</v>
      </c>
      <c r="J67" s="62">
        <f t="shared" si="2"/>
        <v>0.48</v>
      </c>
    </row>
    <row r="68" spans="1:21" ht="19.149999999999999" customHeight="1" x14ac:dyDescent="0.2">
      <c r="A68" s="22">
        <v>67</v>
      </c>
      <c r="B68" s="122" t="s">
        <v>619</v>
      </c>
      <c r="C68" s="122" t="s">
        <v>620</v>
      </c>
      <c r="D68" s="122" t="s">
        <v>621</v>
      </c>
      <c r="E68" s="86" t="s">
        <v>554</v>
      </c>
      <c r="F68" s="86" t="s">
        <v>609</v>
      </c>
      <c r="G68" s="86">
        <v>7</v>
      </c>
      <c r="H68" s="125"/>
      <c r="I68" s="129">
        <v>24</v>
      </c>
      <c r="J68" s="62">
        <f t="shared" si="2"/>
        <v>0.48</v>
      </c>
    </row>
    <row r="69" spans="1:21" ht="19.149999999999999" customHeight="1" x14ac:dyDescent="0.2">
      <c r="A69" s="28">
        <v>68</v>
      </c>
      <c r="B69" s="28" t="s">
        <v>1072</v>
      </c>
      <c r="C69" s="28" t="s">
        <v>64</v>
      </c>
      <c r="D69" s="28" t="s">
        <v>89</v>
      </c>
      <c r="E69" s="23" t="s">
        <v>1068</v>
      </c>
      <c r="F69" s="23" t="s">
        <v>1071</v>
      </c>
      <c r="G69" s="60">
        <v>7</v>
      </c>
      <c r="H69" s="28" t="s">
        <v>51</v>
      </c>
      <c r="I69" s="67">
        <v>24</v>
      </c>
      <c r="J69" s="62">
        <f t="shared" si="2"/>
        <v>0.48</v>
      </c>
    </row>
    <row r="70" spans="1:21" ht="19.149999999999999" customHeight="1" x14ac:dyDescent="0.2">
      <c r="A70" s="22">
        <v>69</v>
      </c>
      <c r="B70" s="24" t="s">
        <v>113</v>
      </c>
      <c r="C70" s="24" t="s">
        <v>114</v>
      </c>
      <c r="D70" s="24" t="s">
        <v>115</v>
      </c>
      <c r="E70" s="25" t="s">
        <v>92</v>
      </c>
      <c r="F70" s="25" t="s">
        <v>74</v>
      </c>
      <c r="G70" s="25">
        <v>7</v>
      </c>
      <c r="H70" s="25" t="s">
        <v>51</v>
      </c>
      <c r="I70" s="29">
        <v>23</v>
      </c>
      <c r="J70" s="62">
        <f t="shared" si="2"/>
        <v>0.46</v>
      </c>
    </row>
    <row r="71" spans="1:21" s="17" customFormat="1" ht="19.149999999999999" customHeight="1" x14ac:dyDescent="0.2">
      <c r="A71" s="28">
        <v>70</v>
      </c>
      <c r="B71" s="37" t="s">
        <v>159</v>
      </c>
      <c r="C71" s="37" t="s">
        <v>43</v>
      </c>
      <c r="D71" s="37" t="s">
        <v>29</v>
      </c>
      <c r="E71" s="44" t="s">
        <v>92</v>
      </c>
      <c r="F71" s="44" t="s">
        <v>74</v>
      </c>
      <c r="G71" s="44">
        <v>7</v>
      </c>
      <c r="H71" s="44" t="s">
        <v>51</v>
      </c>
      <c r="I71" s="45">
        <v>23</v>
      </c>
      <c r="J71" s="62">
        <f t="shared" si="2"/>
        <v>0.46</v>
      </c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</row>
    <row r="72" spans="1:21" s="17" customFormat="1" ht="19.149999999999999" customHeight="1" x14ac:dyDescent="0.2">
      <c r="A72" s="22">
        <v>71</v>
      </c>
      <c r="B72" s="38" t="s">
        <v>363</v>
      </c>
      <c r="C72" s="38" t="s">
        <v>364</v>
      </c>
      <c r="D72" s="38" t="s">
        <v>155</v>
      </c>
      <c r="E72" s="36" t="s">
        <v>361</v>
      </c>
      <c r="F72" s="36" t="s">
        <v>333</v>
      </c>
      <c r="G72" s="36">
        <v>7</v>
      </c>
      <c r="H72" s="36" t="s">
        <v>335</v>
      </c>
      <c r="I72" s="103">
        <v>23</v>
      </c>
      <c r="J72" s="62">
        <f t="shared" si="2"/>
        <v>0.46</v>
      </c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</row>
    <row r="73" spans="1:21" s="17" customFormat="1" ht="19.149999999999999" customHeight="1" x14ac:dyDescent="0.2">
      <c r="A73" s="28">
        <v>72</v>
      </c>
      <c r="B73" s="36" t="s">
        <v>365</v>
      </c>
      <c r="C73" s="36" t="s">
        <v>189</v>
      </c>
      <c r="D73" s="36" t="s">
        <v>178</v>
      </c>
      <c r="E73" s="36" t="s">
        <v>361</v>
      </c>
      <c r="F73" s="36" t="s">
        <v>333</v>
      </c>
      <c r="G73" s="36">
        <v>7</v>
      </c>
      <c r="H73" s="36" t="s">
        <v>51</v>
      </c>
      <c r="I73" s="103">
        <v>23</v>
      </c>
      <c r="J73" s="62">
        <f t="shared" si="2"/>
        <v>0.46</v>
      </c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</row>
    <row r="74" spans="1:21" s="17" customFormat="1" ht="19.149999999999999" customHeight="1" x14ac:dyDescent="0.2">
      <c r="A74" s="22">
        <v>73</v>
      </c>
      <c r="B74" s="93" t="s">
        <v>608</v>
      </c>
      <c r="C74" s="93" t="s">
        <v>104</v>
      </c>
      <c r="D74" s="93" t="s">
        <v>26</v>
      </c>
      <c r="E74" s="93" t="s">
        <v>554</v>
      </c>
      <c r="F74" s="93" t="s">
        <v>609</v>
      </c>
      <c r="G74" s="93">
        <v>7</v>
      </c>
      <c r="H74" s="91"/>
      <c r="I74" s="91">
        <v>23</v>
      </c>
      <c r="J74" s="62">
        <f t="shared" si="2"/>
        <v>0.46</v>
      </c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</row>
    <row r="75" spans="1:21" s="17" customFormat="1" ht="19.149999999999999" customHeight="1" x14ac:dyDescent="0.2">
      <c r="A75" s="28">
        <v>74</v>
      </c>
      <c r="B75" s="73" t="s">
        <v>958</v>
      </c>
      <c r="C75" s="73" t="s">
        <v>64</v>
      </c>
      <c r="D75" s="73" t="s">
        <v>89</v>
      </c>
      <c r="E75" s="36" t="s">
        <v>916</v>
      </c>
      <c r="F75" s="36" t="s">
        <v>917</v>
      </c>
      <c r="G75" s="36">
        <v>7</v>
      </c>
      <c r="H75" s="74" t="s">
        <v>51</v>
      </c>
      <c r="I75" s="36">
        <v>23</v>
      </c>
      <c r="J75" s="62">
        <f t="shared" si="2"/>
        <v>0.46</v>
      </c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</row>
    <row r="76" spans="1:21" s="17" customFormat="1" ht="19.149999999999999" customHeight="1" x14ac:dyDescent="0.2">
      <c r="A76" s="22">
        <v>75</v>
      </c>
      <c r="B76" s="134" t="s">
        <v>1078</v>
      </c>
      <c r="C76" s="41" t="s">
        <v>86</v>
      </c>
      <c r="D76" s="44" t="s">
        <v>115</v>
      </c>
      <c r="E76" s="36" t="s">
        <v>1068</v>
      </c>
      <c r="F76" s="36" t="s">
        <v>1071</v>
      </c>
      <c r="G76" s="36">
        <v>7</v>
      </c>
      <c r="H76" s="36" t="s">
        <v>51</v>
      </c>
      <c r="I76" s="74">
        <v>23</v>
      </c>
      <c r="J76" s="62">
        <f t="shared" si="2"/>
        <v>0.46</v>
      </c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</row>
    <row r="77" spans="1:21" s="17" customFormat="1" ht="19.149999999999999" customHeight="1" x14ac:dyDescent="0.2">
      <c r="A77" s="28">
        <v>76</v>
      </c>
      <c r="B77" s="37" t="s">
        <v>95</v>
      </c>
      <c r="C77" s="37" t="s">
        <v>96</v>
      </c>
      <c r="D77" s="37" t="s">
        <v>67</v>
      </c>
      <c r="E77" s="44" t="s">
        <v>92</v>
      </c>
      <c r="F77" s="44" t="s">
        <v>74</v>
      </c>
      <c r="G77" s="44">
        <v>7</v>
      </c>
      <c r="H77" s="44" t="s">
        <v>51</v>
      </c>
      <c r="I77" s="45">
        <v>22</v>
      </c>
      <c r="J77" s="62">
        <f t="shared" si="2"/>
        <v>0.44</v>
      </c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</row>
    <row r="78" spans="1:21" s="17" customFormat="1" ht="19.149999999999999" customHeight="1" x14ac:dyDescent="0.2">
      <c r="A78" s="22">
        <v>77</v>
      </c>
      <c r="B78" s="37" t="s">
        <v>113</v>
      </c>
      <c r="C78" s="37" t="s">
        <v>96</v>
      </c>
      <c r="D78" s="37" t="s">
        <v>168</v>
      </c>
      <c r="E78" s="44" t="s">
        <v>92</v>
      </c>
      <c r="F78" s="44" t="s">
        <v>74</v>
      </c>
      <c r="G78" s="44">
        <v>7</v>
      </c>
      <c r="H78" s="44" t="s">
        <v>51</v>
      </c>
      <c r="I78" s="45">
        <v>22</v>
      </c>
      <c r="J78" s="62">
        <f t="shared" si="2"/>
        <v>0.44</v>
      </c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</row>
    <row r="79" spans="1:21" s="17" customFormat="1" ht="19.149999999999999" customHeight="1" x14ac:dyDescent="0.2">
      <c r="A79" s="28">
        <v>78</v>
      </c>
      <c r="B79" s="37" t="s">
        <v>137</v>
      </c>
      <c r="C79" s="37" t="s">
        <v>138</v>
      </c>
      <c r="D79" s="37" t="s">
        <v>139</v>
      </c>
      <c r="E79" s="44" t="s">
        <v>92</v>
      </c>
      <c r="F79" s="44" t="s">
        <v>74</v>
      </c>
      <c r="G79" s="44">
        <v>7</v>
      </c>
      <c r="H79" s="44" t="s">
        <v>51</v>
      </c>
      <c r="I79" s="45">
        <v>22</v>
      </c>
      <c r="J79" s="62">
        <f t="shared" si="2"/>
        <v>0.44</v>
      </c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</row>
    <row r="80" spans="1:21" s="17" customFormat="1" ht="19.149999999999999" customHeight="1" x14ac:dyDescent="0.2">
      <c r="A80" s="22">
        <v>79</v>
      </c>
      <c r="B80" s="37" t="s">
        <v>532</v>
      </c>
      <c r="C80" s="37" t="s">
        <v>49</v>
      </c>
      <c r="D80" s="37" t="s">
        <v>457</v>
      </c>
      <c r="E80" s="44" t="s">
        <v>458</v>
      </c>
      <c r="F80" s="44" t="s">
        <v>519</v>
      </c>
      <c r="G80" s="44">
        <v>7</v>
      </c>
      <c r="H80" s="44" t="s">
        <v>51</v>
      </c>
      <c r="I80" s="45">
        <v>22</v>
      </c>
      <c r="J80" s="62">
        <f t="shared" si="2"/>
        <v>0.44</v>
      </c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</row>
    <row r="81" spans="1:21" s="17" customFormat="1" ht="19.149999999999999" customHeight="1" x14ac:dyDescent="0.2">
      <c r="A81" s="28">
        <v>80</v>
      </c>
      <c r="B81" s="115" t="s">
        <v>626</v>
      </c>
      <c r="C81" s="115" t="s">
        <v>134</v>
      </c>
      <c r="D81" s="115" t="s">
        <v>29</v>
      </c>
      <c r="E81" s="93" t="s">
        <v>554</v>
      </c>
      <c r="F81" s="93" t="s">
        <v>609</v>
      </c>
      <c r="G81" s="93">
        <v>7</v>
      </c>
      <c r="H81" s="116"/>
      <c r="I81" s="120">
        <v>22</v>
      </c>
      <c r="J81" s="62">
        <f t="shared" si="2"/>
        <v>0.44</v>
      </c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</row>
    <row r="82" spans="1:21" s="17" customFormat="1" ht="19.149999999999999" customHeight="1" x14ac:dyDescent="0.2">
      <c r="A82" s="22">
        <v>81</v>
      </c>
      <c r="B82" s="73" t="s">
        <v>959</v>
      </c>
      <c r="C82" s="73" t="s">
        <v>49</v>
      </c>
      <c r="D82" s="73" t="s">
        <v>26</v>
      </c>
      <c r="E82" s="36" t="s">
        <v>916</v>
      </c>
      <c r="F82" s="36" t="s">
        <v>917</v>
      </c>
      <c r="G82" s="36">
        <v>7</v>
      </c>
      <c r="H82" s="74" t="s">
        <v>51</v>
      </c>
      <c r="I82" s="36">
        <v>22</v>
      </c>
      <c r="J82" s="62">
        <f t="shared" si="2"/>
        <v>0.44</v>
      </c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</row>
    <row r="83" spans="1:21" s="17" customFormat="1" ht="19.149999999999999" customHeight="1" x14ac:dyDescent="0.2">
      <c r="A83" s="28">
        <v>82</v>
      </c>
      <c r="B83" s="73" t="s">
        <v>1019</v>
      </c>
      <c r="C83" s="73" t="s">
        <v>351</v>
      </c>
      <c r="D83" s="73" t="s">
        <v>26</v>
      </c>
      <c r="E83" s="36" t="s">
        <v>1012</v>
      </c>
      <c r="F83" s="36" t="s">
        <v>1013</v>
      </c>
      <c r="G83" s="36">
        <v>7</v>
      </c>
      <c r="H83" s="36" t="s">
        <v>17</v>
      </c>
      <c r="I83" s="74">
        <v>22</v>
      </c>
      <c r="J83" s="62">
        <f t="shared" si="2"/>
        <v>0.44</v>
      </c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</row>
    <row r="84" spans="1:21" ht="19.149999999999999" customHeight="1" x14ac:dyDescent="0.2">
      <c r="A84" s="22">
        <v>83</v>
      </c>
      <c r="B84" s="24" t="s">
        <v>146</v>
      </c>
      <c r="C84" s="24" t="s">
        <v>147</v>
      </c>
      <c r="D84" s="24" t="s">
        <v>26</v>
      </c>
      <c r="E84" s="25" t="s">
        <v>92</v>
      </c>
      <c r="F84" s="25" t="s">
        <v>74</v>
      </c>
      <c r="G84" s="25">
        <v>7</v>
      </c>
      <c r="H84" s="25" t="s">
        <v>51</v>
      </c>
      <c r="I84" s="29">
        <v>21</v>
      </c>
      <c r="J84" s="62">
        <f t="shared" si="2"/>
        <v>0.42</v>
      </c>
    </row>
    <row r="85" spans="1:21" ht="19.149999999999999" customHeight="1" x14ac:dyDescent="0.2">
      <c r="A85" s="28">
        <v>84</v>
      </c>
      <c r="B85" s="24" t="s">
        <v>212</v>
      </c>
      <c r="C85" s="24" t="s">
        <v>222</v>
      </c>
      <c r="D85" s="24" t="s">
        <v>98</v>
      </c>
      <c r="E85" s="25" t="s">
        <v>361</v>
      </c>
      <c r="F85" s="25" t="s">
        <v>333</v>
      </c>
      <c r="G85" s="25">
        <v>7</v>
      </c>
      <c r="H85" s="25" t="s">
        <v>93</v>
      </c>
      <c r="I85" s="29">
        <v>21</v>
      </c>
      <c r="J85" s="62">
        <f t="shared" si="2"/>
        <v>0.42</v>
      </c>
    </row>
    <row r="86" spans="1:21" ht="19.149999999999999" customHeight="1" x14ac:dyDescent="0.2">
      <c r="A86" s="22">
        <v>85</v>
      </c>
      <c r="B86" s="97" t="s">
        <v>427</v>
      </c>
      <c r="C86" s="97" t="s">
        <v>229</v>
      </c>
      <c r="D86" s="97" t="s">
        <v>98</v>
      </c>
      <c r="E86" s="25" t="s">
        <v>880</v>
      </c>
      <c r="F86" s="25" t="s">
        <v>881</v>
      </c>
      <c r="G86" s="25">
        <v>7</v>
      </c>
      <c r="H86" s="25" t="s">
        <v>891</v>
      </c>
      <c r="I86" s="105">
        <v>21</v>
      </c>
      <c r="J86" s="62">
        <f t="shared" si="2"/>
        <v>0.42</v>
      </c>
    </row>
    <row r="87" spans="1:21" ht="19.149999999999999" customHeight="1" x14ac:dyDescent="0.2">
      <c r="A87" s="28">
        <v>86</v>
      </c>
      <c r="B87" s="23" t="s">
        <v>366</v>
      </c>
      <c r="C87" s="23" t="s">
        <v>367</v>
      </c>
      <c r="D87" s="23" t="s">
        <v>368</v>
      </c>
      <c r="E87" s="23" t="s">
        <v>361</v>
      </c>
      <c r="F87" s="23" t="s">
        <v>333</v>
      </c>
      <c r="G87" s="23">
        <v>7</v>
      </c>
      <c r="H87" s="23" t="s">
        <v>51</v>
      </c>
      <c r="I87" s="31">
        <v>20</v>
      </c>
      <c r="J87" s="62">
        <f t="shared" si="2"/>
        <v>0.4</v>
      </c>
    </row>
    <row r="88" spans="1:21" ht="19.149999999999999" customHeight="1" x14ac:dyDescent="0.2">
      <c r="A88" s="22">
        <v>87</v>
      </c>
      <c r="B88" s="122" t="s">
        <v>627</v>
      </c>
      <c r="C88" s="122" t="s">
        <v>127</v>
      </c>
      <c r="D88" s="122" t="s">
        <v>254</v>
      </c>
      <c r="E88" s="86" t="s">
        <v>554</v>
      </c>
      <c r="F88" s="86" t="s">
        <v>609</v>
      </c>
      <c r="G88" s="86">
        <v>7</v>
      </c>
      <c r="H88" s="125"/>
      <c r="I88" s="129">
        <v>20</v>
      </c>
      <c r="J88" s="62">
        <f t="shared" si="2"/>
        <v>0.4</v>
      </c>
    </row>
    <row r="89" spans="1:21" ht="19.149999999999999" customHeight="1" x14ac:dyDescent="0.2">
      <c r="A89" s="28">
        <v>88</v>
      </c>
      <c r="B89" s="23" t="s">
        <v>846</v>
      </c>
      <c r="C89" s="23" t="s">
        <v>847</v>
      </c>
      <c r="D89" s="23" t="s">
        <v>539</v>
      </c>
      <c r="E89" s="25" t="s">
        <v>837</v>
      </c>
      <c r="F89" s="25" t="s">
        <v>838</v>
      </c>
      <c r="G89" s="23">
        <v>7</v>
      </c>
      <c r="H89" s="23" t="s">
        <v>51</v>
      </c>
      <c r="I89" s="87">
        <v>20</v>
      </c>
      <c r="J89" s="62">
        <f t="shared" si="2"/>
        <v>0.4</v>
      </c>
    </row>
    <row r="90" spans="1:21" ht="19.149999999999999" customHeight="1" x14ac:dyDescent="0.2">
      <c r="A90" s="22">
        <v>89</v>
      </c>
      <c r="B90" s="21" t="s">
        <v>1034</v>
      </c>
      <c r="C90" s="21" t="s">
        <v>1035</v>
      </c>
      <c r="D90" s="21" t="s">
        <v>865</v>
      </c>
      <c r="E90" s="23" t="s">
        <v>1027</v>
      </c>
      <c r="F90" s="23" t="s">
        <v>1028</v>
      </c>
      <c r="G90" s="23">
        <v>7</v>
      </c>
      <c r="H90" s="23" t="s">
        <v>335</v>
      </c>
      <c r="I90" s="31">
        <v>20</v>
      </c>
      <c r="J90" s="62">
        <f t="shared" si="2"/>
        <v>0.4</v>
      </c>
    </row>
    <row r="91" spans="1:21" ht="19.149999999999999" customHeight="1" x14ac:dyDescent="0.2">
      <c r="A91" s="28">
        <v>90</v>
      </c>
      <c r="B91" s="47" t="s">
        <v>1080</v>
      </c>
      <c r="C91" s="27" t="s">
        <v>153</v>
      </c>
      <c r="D91" s="25" t="s">
        <v>368</v>
      </c>
      <c r="E91" s="23" t="s">
        <v>1068</v>
      </c>
      <c r="F91" s="23" t="s">
        <v>1071</v>
      </c>
      <c r="G91" s="23">
        <v>7</v>
      </c>
      <c r="H91" s="23" t="s">
        <v>51</v>
      </c>
      <c r="I91" s="31">
        <v>20</v>
      </c>
      <c r="J91" s="62">
        <f t="shared" si="2"/>
        <v>0.4</v>
      </c>
    </row>
    <row r="92" spans="1:21" ht="19.149999999999999" customHeight="1" x14ac:dyDescent="0.2">
      <c r="A92" s="22">
        <v>91</v>
      </c>
      <c r="B92" s="24" t="s">
        <v>116</v>
      </c>
      <c r="C92" s="24" t="s">
        <v>117</v>
      </c>
      <c r="D92" s="24" t="s">
        <v>20</v>
      </c>
      <c r="E92" s="25" t="s">
        <v>92</v>
      </c>
      <c r="F92" s="25" t="s">
        <v>74</v>
      </c>
      <c r="G92" s="25">
        <v>7</v>
      </c>
      <c r="H92" s="25" t="s">
        <v>51</v>
      </c>
      <c r="I92" s="29">
        <v>19</v>
      </c>
      <c r="J92" s="62">
        <f t="shared" si="2"/>
        <v>0.38</v>
      </c>
    </row>
    <row r="93" spans="1:21" ht="19.149999999999999" customHeight="1" x14ac:dyDescent="0.2">
      <c r="A93" s="28">
        <v>92</v>
      </c>
      <c r="B93" s="24" t="s">
        <v>133</v>
      </c>
      <c r="C93" s="24" t="s">
        <v>134</v>
      </c>
      <c r="D93" s="24" t="s">
        <v>20</v>
      </c>
      <c r="E93" s="25" t="s">
        <v>92</v>
      </c>
      <c r="F93" s="25" t="s">
        <v>74</v>
      </c>
      <c r="G93" s="25">
        <v>7</v>
      </c>
      <c r="H93" s="25" t="s">
        <v>51</v>
      </c>
      <c r="I93" s="29">
        <v>19</v>
      </c>
      <c r="J93" s="62">
        <f t="shared" si="2"/>
        <v>0.38</v>
      </c>
    </row>
    <row r="94" spans="1:21" ht="19.149999999999999" customHeight="1" x14ac:dyDescent="0.2">
      <c r="A94" s="22">
        <v>93</v>
      </c>
      <c r="B94" s="23" t="s">
        <v>369</v>
      </c>
      <c r="C94" s="23" t="s">
        <v>370</v>
      </c>
      <c r="D94" s="23" t="s">
        <v>371</v>
      </c>
      <c r="E94" s="23" t="s">
        <v>361</v>
      </c>
      <c r="F94" s="23" t="s">
        <v>333</v>
      </c>
      <c r="G94" s="23">
        <v>7</v>
      </c>
      <c r="H94" s="23" t="s">
        <v>51</v>
      </c>
      <c r="I94" s="31">
        <v>19</v>
      </c>
      <c r="J94" s="62">
        <f t="shared" si="2"/>
        <v>0.38</v>
      </c>
    </row>
    <row r="95" spans="1:21" ht="19.149999999999999" customHeight="1" x14ac:dyDescent="0.2">
      <c r="A95" s="28">
        <v>94</v>
      </c>
      <c r="B95" s="122" t="s">
        <v>629</v>
      </c>
      <c r="C95" s="122" t="s">
        <v>630</v>
      </c>
      <c r="D95" s="122" t="s">
        <v>611</v>
      </c>
      <c r="E95" s="86" t="s">
        <v>554</v>
      </c>
      <c r="F95" s="86" t="s">
        <v>609</v>
      </c>
      <c r="G95" s="86">
        <v>7</v>
      </c>
      <c r="H95" s="125"/>
      <c r="I95" s="129">
        <v>19</v>
      </c>
      <c r="J95" s="62">
        <f t="shared" si="2"/>
        <v>0.38</v>
      </c>
    </row>
    <row r="96" spans="1:21" ht="19.149999999999999" customHeight="1" x14ac:dyDescent="0.2">
      <c r="A96" s="22">
        <v>95</v>
      </c>
      <c r="B96" s="36" t="s">
        <v>843</v>
      </c>
      <c r="C96" s="36" t="s">
        <v>187</v>
      </c>
      <c r="D96" s="36" t="s">
        <v>89</v>
      </c>
      <c r="E96" s="25" t="s">
        <v>837</v>
      </c>
      <c r="F96" s="25" t="s">
        <v>838</v>
      </c>
      <c r="G96" s="23">
        <v>7</v>
      </c>
      <c r="H96" s="23" t="s">
        <v>51</v>
      </c>
      <c r="I96" s="87">
        <v>19</v>
      </c>
      <c r="J96" s="62">
        <f t="shared" si="2"/>
        <v>0.38</v>
      </c>
    </row>
    <row r="97" spans="1:14" customFormat="1" ht="19.149999999999999" customHeight="1" x14ac:dyDescent="0.2">
      <c r="A97" s="28">
        <v>96</v>
      </c>
      <c r="B97" s="37" t="s">
        <v>427</v>
      </c>
      <c r="C97" s="37" t="s">
        <v>364</v>
      </c>
      <c r="D97" s="37" t="s">
        <v>1018</v>
      </c>
      <c r="E97" s="44" t="s">
        <v>1012</v>
      </c>
      <c r="F97" s="44" t="s">
        <v>1013</v>
      </c>
      <c r="G97" s="44">
        <v>7</v>
      </c>
      <c r="H97" s="44" t="s">
        <v>839</v>
      </c>
      <c r="I97" s="45">
        <v>19</v>
      </c>
      <c r="J97" s="62">
        <f t="shared" si="2"/>
        <v>0.38</v>
      </c>
      <c r="K97" s="19"/>
      <c r="L97" s="19"/>
      <c r="M97" s="19"/>
      <c r="N97" s="19"/>
    </row>
    <row r="98" spans="1:14" customFormat="1" ht="19.149999999999999" customHeight="1" x14ac:dyDescent="0.2">
      <c r="A98" s="22">
        <v>97</v>
      </c>
      <c r="B98" s="135" t="s">
        <v>1076</v>
      </c>
      <c r="C98" s="73" t="s">
        <v>1077</v>
      </c>
      <c r="D98" s="44" t="s">
        <v>141</v>
      </c>
      <c r="E98" s="36" t="s">
        <v>1068</v>
      </c>
      <c r="F98" s="36" t="s">
        <v>1071</v>
      </c>
      <c r="G98" s="36">
        <v>7</v>
      </c>
      <c r="H98" s="36" t="s">
        <v>51</v>
      </c>
      <c r="I98" s="74">
        <v>19</v>
      </c>
      <c r="J98" s="62">
        <f t="shared" ref="J98:J127" si="3">I98/$G$1</f>
        <v>0.38</v>
      </c>
      <c r="K98" s="19"/>
      <c r="L98" s="19"/>
      <c r="M98" s="19"/>
      <c r="N98" s="19"/>
    </row>
    <row r="99" spans="1:14" customFormat="1" ht="19.149999999999999" customHeight="1" x14ac:dyDescent="0.2">
      <c r="A99" s="28">
        <v>98</v>
      </c>
      <c r="B99" s="115" t="s">
        <v>617</v>
      </c>
      <c r="C99" s="115" t="s">
        <v>618</v>
      </c>
      <c r="D99" s="115" t="s">
        <v>598</v>
      </c>
      <c r="E99" s="93" t="s">
        <v>554</v>
      </c>
      <c r="F99" s="93" t="s">
        <v>609</v>
      </c>
      <c r="G99" s="93">
        <v>7</v>
      </c>
      <c r="H99" s="116" t="s">
        <v>539</v>
      </c>
      <c r="I99" s="120">
        <v>18</v>
      </c>
      <c r="J99" s="62">
        <f t="shared" si="3"/>
        <v>0.36</v>
      </c>
      <c r="K99" s="19"/>
      <c r="L99" s="19"/>
      <c r="M99" s="19"/>
      <c r="N99" s="19"/>
    </row>
    <row r="100" spans="1:14" customFormat="1" ht="19.149999999999999" customHeight="1" x14ac:dyDescent="0.2">
      <c r="A100" s="22">
        <v>99</v>
      </c>
      <c r="B100" s="73" t="s">
        <v>291</v>
      </c>
      <c r="C100" s="73" t="s">
        <v>175</v>
      </c>
      <c r="D100" s="73" t="s">
        <v>202</v>
      </c>
      <c r="E100" s="36" t="s">
        <v>916</v>
      </c>
      <c r="F100" s="36" t="s">
        <v>917</v>
      </c>
      <c r="G100" s="36">
        <v>7</v>
      </c>
      <c r="H100" s="74" t="s">
        <v>51</v>
      </c>
      <c r="I100" s="36">
        <v>18</v>
      </c>
      <c r="J100" s="62">
        <f t="shared" si="3"/>
        <v>0.36</v>
      </c>
      <c r="K100" s="19"/>
      <c r="L100" s="19"/>
      <c r="M100" s="19"/>
      <c r="N100" s="19"/>
    </row>
    <row r="101" spans="1:14" customFormat="1" ht="19.149999999999999" customHeight="1" x14ac:dyDescent="0.2">
      <c r="A101" s="28">
        <v>100</v>
      </c>
      <c r="B101" s="36" t="s">
        <v>1021</v>
      </c>
      <c r="C101" s="36" t="s">
        <v>292</v>
      </c>
      <c r="D101" s="36" t="s">
        <v>39</v>
      </c>
      <c r="E101" s="36" t="s">
        <v>1012</v>
      </c>
      <c r="F101" s="36" t="s">
        <v>1013</v>
      </c>
      <c r="G101" s="36">
        <v>7</v>
      </c>
      <c r="H101" s="36"/>
      <c r="I101" s="89">
        <v>18</v>
      </c>
      <c r="J101" s="62">
        <f t="shared" si="3"/>
        <v>0.36</v>
      </c>
      <c r="K101" s="19"/>
      <c r="L101" s="19"/>
      <c r="M101" s="19"/>
      <c r="N101" s="19"/>
    </row>
    <row r="102" spans="1:14" customFormat="1" ht="19.149999999999999" customHeight="1" x14ac:dyDescent="0.2">
      <c r="A102" s="28">
        <v>102</v>
      </c>
      <c r="B102" s="37" t="s">
        <v>144</v>
      </c>
      <c r="C102" s="37" t="s">
        <v>69</v>
      </c>
      <c r="D102" s="37" t="s">
        <v>32</v>
      </c>
      <c r="E102" s="44" t="s">
        <v>92</v>
      </c>
      <c r="F102" s="44" t="s">
        <v>74</v>
      </c>
      <c r="G102" s="44">
        <v>7</v>
      </c>
      <c r="H102" s="44" t="s">
        <v>51</v>
      </c>
      <c r="I102" s="45">
        <v>17</v>
      </c>
      <c r="J102" s="62">
        <f t="shared" si="3"/>
        <v>0.34</v>
      </c>
      <c r="K102" s="19"/>
      <c r="L102" s="19"/>
      <c r="M102" s="19"/>
      <c r="N102" s="19"/>
    </row>
    <row r="103" spans="1:14" customFormat="1" ht="19.149999999999999" customHeight="1" x14ac:dyDescent="0.2">
      <c r="A103" s="22">
        <v>103</v>
      </c>
      <c r="B103" s="37" t="s">
        <v>123</v>
      </c>
      <c r="C103" s="37" t="s">
        <v>124</v>
      </c>
      <c r="D103" s="37" t="s">
        <v>102</v>
      </c>
      <c r="E103" s="44" t="s">
        <v>92</v>
      </c>
      <c r="F103" s="44" t="s">
        <v>74</v>
      </c>
      <c r="G103" s="44">
        <v>7</v>
      </c>
      <c r="H103" s="44" t="s">
        <v>51</v>
      </c>
      <c r="I103" s="45">
        <v>17</v>
      </c>
      <c r="J103" s="62">
        <f t="shared" si="3"/>
        <v>0.34</v>
      </c>
      <c r="K103" s="19"/>
      <c r="L103" s="19"/>
      <c r="M103" s="19"/>
      <c r="N103" s="19"/>
    </row>
    <row r="104" spans="1:14" customFormat="1" ht="19.149999999999999" customHeight="1" x14ac:dyDescent="0.2">
      <c r="A104" s="28">
        <v>104</v>
      </c>
      <c r="B104" s="37" t="s">
        <v>100</v>
      </c>
      <c r="C104" s="37" t="s">
        <v>101</v>
      </c>
      <c r="D104" s="37" t="s">
        <v>102</v>
      </c>
      <c r="E104" s="44" t="s">
        <v>92</v>
      </c>
      <c r="F104" s="44" t="s">
        <v>74</v>
      </c>
      <c r="G104" s="44">
        <v>7</v>
      </c>
      <c r="H104" s="44" t="s">
        <v>51</v>
      </c>
      <c r="I104" s="45">
        <v>17</v>
      </c>
      <c r="J104" s="62">
        <f t="shared" si="3"/>
        <v>0.34</v>
      </c>
      <c r="K104" s="19"/>
      <c r="L104" s="19"/>
      <c r="M104" s="19"/>
      <c r="N104" s="19"/>
    </row>
    <row r="105" spans="1:14" customFormat="1" ht="19.149999999999999" customHeight="1" x14ac:dyDescent="0.2">
      <c r="A105" s="22">
        <v>105</v>
      </c>
      <c r="B105" s="94" t="s">
        <v>892</v>
      </c>
      <c r="C105" s="94" t="s">
        <v>893</v>
      </c>
      <c r="D105" s="94" t="s">
        <v>316</v>
      </c>
      <c r="E105" s="44" t="s">
        <v>880</v>
      </c>
      <c r="F105" s="44" t="s">
        <v>881</v>
      </c>
      <c r="G105" s="44">
        <v>7</v>
      </c>
      <c r="H105" s="44" t="s">
        <v>891</v>
      </c>
      <c r="I105" s="109">
        <v>17</v>
      </c>
      <c r="J105" s="62">
        <f t="shared" si="3"/>
        <v>0.34</v>
      </c>
      <c r="K105" s="19"/>
      <c r="L105" s="19"/>
      <c r="M105" s="19"/>
      <c r="N105" s="19"/>
    </row>
    <row r="106" spans="1:14" ht="19.149999999999999" customHeight="1" x14ac:dyDescent="0.2">
      <c r="A106" s="28">
        <v>106</v>
      </c>
      <c r="B106" s="97" t="s">
        <v>894</v>
      </c>
      <c r="C106" s="97" t="s">
        <v>895</v>
      </c>
      <c r="D106" s="97" t="s">
        <v>15</v>
      </c>
      <c r="E106" s="25" t="s">
        <v>880</v>
      </c>
      <c r="F106" s="25" t="s">
        <v>881</v>
      </c>
      <c r="G106" s="25">
        <v>7</v>
      </c>
      <c r="H106" s="25" t="s">
        <v>891</v>
      </c>
      <c r="I106" s="105">
        <v>17</v>
      </c>
      <c r="J106" s="62">
        <f t="shared" si="3"/>
        <v>0.34</v>
      </c>
    </row>
    <row r="107" spans="1:14" ht="19.149999999999999" customHeight="1" x14ac:dyDescent="0.2">
      <c r="A107" s="22">
        <v>107</v>
      </c>
      <c r="B107" s="22" t="s">
        <v>960</v>
      </c>
      <c r="C107" s="22" t="s">
        <v>84</v>
      </c>
      <c r="D107" s="22" t="s">
        <v>57</v>
      </c>
      <c r="E107" s="23" t="s">
        <v>916</v>
      </c>
      <c r="F107" s="23" t="s">
        <v>917</v>
      </c>
      <c r="G107" s="23">
        <v>7</v>
      </c>
      <c r="H107" s="31" t="s">
        <v>51</v>
      </c>
      <c r="I107" s="23">
        <v>17</v>
      </c>
      <c r="J107" s="62">
        <f t="shared" si="3"/>
        <v>0.34</v>
      </c>
    </row>
    <row r="108" spans="1:14" ht="19.149999999999999" customHeight="1" x14ac:dyDescent="0.2">
      <c r="A108" s="28">
        <v>108</v>
      </c>
      <c r="B108" s="27" t="s">
        <v>961</v>
      </c>
      <c r="C108" s="27" t="s">
        <v>165</v>
      </c>
      <c r="D108" s="27" t="s">
        <v>139</v>
      </c>
      <c r="E108" s="23" t="s">
        <v>916</v>
      </c>
      <c r="F108" s="23" t="s">
        <v>917</v>
      </c>
      <c r="G108" s="23">
        <v>7</v>
      </c>
      <c r="H108" s="31" t="s">
        <v>51</v>
      </c>
      <c r="I108" s="23">
        <v>17</v>
      </c>
      <c r="J108" s="62">
        <f t="shared" si="3"/>
        <v>0.34</v>
      </c>
    </row>
    <row r="109" spans="1:14" ht="19.149999999999999" customHeight="1" x14ac:dyDescent="0.2">
      <c r="A109" s="28">
        <v>110</v>
      </c>
      <c r="B109" s="28" t="s">
        <v>1073</v>
      </c>
      <c r="C109" s="28" t="s">
        <v>112</v>
      </c>
      <c r="D109" s="28" t="s">
        <v>1074</v>
      </c>
      <c r="E109" s="23" t="s">
        <v>1068</v>
      </c>
      <c r="F109" s="23" t="s">
        <v>1071</v>
      </c>
      <c r="G109" s="60">
        <v>7</v>
      </c>
      <c r="H109" s="28" t="s">
        <v>51</v>
      </c>
      <c r="I109" s="67">
        <v>17</v>
      </c>
      <c r="J109" s="62">
        <f t="shared" si="3"/>
        <v>0.34</v>
      </c>
    </row>
    <row r="110" spans="1:14" ht="19.149999999999999" customHeight="1" x14ac:dyDescent="0.2">
      <c r="A110" s="22">
        <v>111</v>
      </c>
      <c r="B110" s="24" t="s">
        <v>129</v>
      </c>
      <c r="C110" s="24" t="s">
        <v>130</v>
      </c>
      <c r="D110" s="24" t="s">
        <v>26</v>
      </c>
      <c r="E110" s="25" t="s">
        <v>92</v>
      </c>
      <c r="F110" s="25" t="s">
        <v>74</v>
      </c>
      <c r="G110" s="25">
        <v>7</v>
      </c>
      <c r="H110" s="25" t="s">
        <v>51</v>
      </c>
      <c r="I110" s="29">
        <v>16</v>
      </c>
      <c r="J110" s="62">
        <f t="shared" si="3"/>
        <v>0.32</v>
      </c>
    </row>
    <row r="111" spans="1:14" ht="19.149999999999999" customHeight="1" x14ac:dyDescent="0.2">
      <c r="A111" s="28">
        <v>112</v>
      </c>
      <c r="B111" s="23" t="s">
        <v>372</v>
      </c>
      <c r="C111" s="23" t="s">
        <v>101</v>
      </c>
      <c r="D111" s="23" t="s">
        <v>329</v>
      </c>
      <c r="E111" s="23" t="s">
        <v>361</v>
      </c>
      <c r="F111" s="23" t="s">
        <v>333</v>
      </c>
      <c r="G111" s="23">
        <v>7</v>
      </c>
      <c r="H111" s="23" t="s">
        <v>51</v>
      </c>
      <c r="I111" s="98">
        <v>16</v>
      </c>
      <c r="J111" s="62">
        <f t="shared" si="3"/>
        <v>0.32</v>
      </c>
    </row>
    <row r="112" spans="1:14" ht="19.149999999999999" customHeight="1" x14ac:dyDescent="0.2">
      <c r="A112" s="22">
        <v>113</v>
      </c>
      <c r="B112" s="97" t="s">
        <v>896</v>
      </c>
      <c r="C112" s="97" t="s">
        <v>114</v>
      </c>
      <c r="D112" s="97" t="s">
        <v>70</v>
      </c>
      <c r="E112" s="25" t="s">
        <v>880</v>
      </c>
      <c r="F112" s="25" t="s">
        <v>881</v>
      </c>
      <c r="G112" s="25">
        <v>7</v>
      </c>
      <c r="H112" s="25" t="s">
        <v>891</v>
      </c>
      <c r="I112" s="105">
        <v>16</v>
      </c>
      <c r="J112" s="62">
        <f t="shared" si="3"/>
        <v>0.32</v>
      </c>
    </row>
    <row r="113" spans="1:10" ht="19.149999999999999" customHeight="1" x14ac:dyDescent="0.2">
      <c r="A113" s="28">
        <v>114</v>
      </c>
      <c r="B113" s="23" t="s">
        <v>373</v>
      </c>
      <c r="C113" s="23" t="s">
        <v>127</v>
      </c>
      <c r="D113" s="23" t="s">
        <v>307</v>
      </c>
      <c r="E113" s="23" t="s">
        <v>361</v>
      </c>
      <c r="F113" s="23" t="s">
        <v>333</v>
      </c>
      <c r="G113" s="23">
        <v>7</v>
      </c>
      <c r="H113" s="23" t="s">
        <v>51</v>
      </c>
      <c r="I113" s="98">
        <v>15</v>
      </c>
      <c r="J113" s="62">
        <f t="shared" si="3"/>
        <v>0.3</v>
      </c>
    </row>
    <row r="114" spans="1:10" ht="19.149999999999999" customHeight="1" x14ac:dyDescent="0.2">
      <c r="A114" s="22">
        <v>115</v>
      </c>
      <c r="B114" s="23" t="s">
        <v>129</v>
      </c>
      <c r="C114" s="23" t="s">
        <v>374</v>
      </c>
      <c r="D114" s="23" t="s">
        <v>166</v>
      </c>
      <c r="E114" s="23" t="s">
        <v>361</v>
      </c>
      <c r="F114" s="23" t="s">
        <v>333</v>
      </c>
      <c r="G114" s="23">
        <v>7</v>
      </c>
      <c r="H114" s="23" t="s">
        <v>51</v>
      </c>
      <c r="I114" s="98">
        <v>15</v>
      </c>
      <c r="J114" s="62">
        <f t="shared" si="3"/>
        <v>0.3</v>
      </c>
    </row>
    <row r="115" spans="1:10" ht="19.149999999999999" customHeight="1" x14ac:dyDescent="0.2">
      <c r="A115" s="28">
        <v>116</v>
      </c>
      <c r="B115" s="23" t="s">
        <v>375</v>
      </c>
      <c r="C115" s="23" t="s">
        <v>25</v>
      </c>
      <c r="D115" s="23" t="s">
        <v>29</v>
      </c>
      <c r="E115" s="23" t="s">
        <v>361</v>
      </c>
      <c r="F115" s="23" t="s">
        <v>333</v>
      </c>
      <c r="G115" s="23">
        <v>7</v>
      </c>
      <c r="H115" s="23" t="s">
        <v>51</v>
      </c>
      <c r="I115" s="98">
        <v>15</v>
      </c>
      <c r="J115" s="62">
        <f t="shared" si="3"/>
        <v>0.3</v>
      </c>
    </row>
    <row r="116" spans="1:10" ht="19.149999999999999" customHeight="1" x14ac:dyDescent="0.2">
      <c r="A116" s="22">
        <v>117</v>
      </c>
      <c r="B116" s="27" t="s">
        <v>962</v>
      </c>
      <c r="C116" s="27" t="s">
        <v>259</v>
      </c>
      <c r="D116" s="27" t="s">
        <v>139</v>
      </c>
      <c r="E116" s="23" t="s">
        <v>916</v>
      </c>
      <c r="F116" s="23" t="s">
        <v>917</v>
      </c>
      <c r="G116" s="23">
        <v>7</v>
      </c>
      <c r="H116" s="31" t="s">
        <v>51</v>
      </c>
      <c r="I116" s="23">
        <v>15</v>
      </c>
      <c r="J116" s="62">
        <f t="shared" si="3"/>
        <v>0.3</v>
      </c>
    </row>
    <row r="117" spans="1:10" ht="19.149999999999999" customHeight="1" x14ac:dyDescent="0.2">
      <c r="A117" s="28">
        <v>118</v>
      </c>
      <c r="B117" s="23" t="s">
        <v>376</v>
      </c>
      <c r="C117" s="23" t="s">
        <v>163</v>
      </c>
      <c r="D117" s="23" t="s">
        <v>26</v>
      </c>
      <c r="E117" s="23" t="s">
        <v>361</v>
      </c>
      <c r="F117" s="23" t="s">
        <v>333</v>
      </c>
      <c r="G117" s="23">
        <v>7</v>
      </c>
      <c r="H117" s="23" t="s">
        <v>51</v>
      </c>
      <c r="I117" s="98">
        <v>14</v>
      </c>
      <c r="J117" s="62">
        <f t="shared" si="3"/>
        <v>0.28000000000000003</v>
      </c>
    </row>
    <row r="118" spans="1:10" ht="19.149999999999999" customHeight="1" x14ac:dyDescent="0.2">
      <c r="A118" s="22">
        <v>119</v>
      </c>
      <c r="B118" s="23" t="s">
        <v>377</v>
      </c>
      <c r="C118" s="23" t="s">
        <v>130</v>
      </c>
      <c r="D118" s="23" t="s">
        <v>110</v>
      </c>
      <c r="E118" s="23" t="s">
        <v>361</v>
      </c>
      <c r="F118" s="23" t="s">
        <v>333</v>
      </c>
      <c r="G118" s="23">
        <v>7</v>
      </c>
      <c r="H118" s="23" t="s">
        <v>51</v>
      </c>
      <c r="I118" s="98">
        <v>14</v>
      </c>
      <c r="J118" s="62">
        <f t="shared" si="3"/>
        <v>0.28000000000000003</v>
      </c>
    </row>
    <row r="119" spans="1:10" ht="19.149999999999999" customHeight="1" x14ac:dyDescent="0.2">
      <c r="A119" s="28">
        <v>120</v>
      </c>
      <c r="B119" s="23" t="s">
        <v>378</v>
      </c>
      <c r="C119" s="23" t="s">
        <v>163</v>
      </c>
      <c r="D119" s="23" t="s">
        <v>379</v>
      </c>
      <c r="E119" s="23" t="s">
        <v>361</v>
      </c>
      <c r="F119" s="23" t="s">
        <v>333</v>
      </c>
      <c r="G119" s="23">
        <v>7</v>
      </c>
      <c r="H119" s="23" t="s">
        <v>51</v>
      </c>
      <c r="I119" s="98">
        <v>14</v>
      </c>
      <c r="J119" s="62">
        <f t="shared" si="3"/>
        <v>0.28000000000000003</v>
      </c>
    </row>
    <row r="120" spans="1:10" ht="19.149999999999999" customHeight="1" x14ac:dyDescent="0.2">
      <c r="A120" s="22">
        <v>121</v>
      </c>
      <c r="B120" s="27" t="s">
        <v>1020</v>
      </c>
      <c r="C120" s="27" t="s">
        <v>184</v>
      </c>
      <c r="D120" s="27" t="s">
        <v>102</v>
      </c>
      <c r="E120" s="23" t="s">
        <v>1012</v>
      </c>
      <c r="F120" s="23" t="s">
        <v>1013</v>
      </c>
      <c r="G120" s="23">
        <v>7</v>
      </c>
      <c r="H120" s="23"/>
      <c r="I120" s="31">
        <v>14</v>
      </c>
      <c r="J120" s="62">
        <f t="shared" si="3"/>
        <v>0.28000000000000003</v>
      </c>
    </row>
    <row r="121" spans="1:10" ht="19.149999999999999" customHeight="1" x14ac:dyDescent="0.2">
      <c r="A121" s="28">
        <v>122</v>
      </c>
      <c r="B121" s="24" t="s">
        <v>105</v>
      </c>
      <c r="C121" s="24" t="s">
        <v>69</v>
      </c>
      <c r="D121" s="24" t="s">
        <v>106</v>
      </c>
      <c r="E121" s="25" t="s">
        <v>92</v>
      </c>
      <c r="F121" s="25" t="s">
        <v>74</v>
      </c>
      <c r="G121" s="25">
        <v>7</v>
      </c>
      <c r="H121" s="25" t="s">
        <v>51</v>
      </c>
      <c r="I121" s="29">
        <v>13</v>
      </c>
      <c r="J121" s="62">
        <f t="shared" si="3"/>
        <v>0.26</v>
      </c>
    </row>
    <row r="122" spans="1:10" ht="19.149999999999999" customHeight="1" x14ac:dyDescent="0.2">
      <c r="A122" s="22">
        <v>123</v>
      </c>
      <c r="B122" s="23" t="s">
        <v>380</v>
      </c>
      <c r="C122" s="23" t="s">
        <v>84</v>
      </c>
      <c r="D122" s="23" t="s">
        <v>381</v>
      </c>
      <c r="E122" s="23" t="s">
        <v>361</v>
      </c>
      <c r="F122" s="23" t="s">
        <v>333</v>
      </c>
      <c r="G122" s="23">
        <v>7</v>
      </c>
      <c r="H122" s="23" t="s">
        <v>51</v>
      </c>
      <c r="I122" s="98">
        <v>13</v>
      </c>
      <c r="J122" s="62">
        <f t="shared" si="3"/>
        <v>0.26</v>
      </c>
    </row>
    <row r="123" spans="1:10" ht="19.149999999999999" customHeight="1" x14ac:dyDescent="0.2">
      <c r="A123" s="28">
        <v>124</v>
      </c>
      <c r="B123" s="23" t="s">
        <v>382</v>
      </c>
      <c r="C123" s="23" t="s">
        <v>383</v>
      </c>
      <c r="D123" s="23" t="s">
        <v>54</v>
      </c>
      <c r="E123" s="23" t="s">
        <v>361</v>
      </c>
      <c r="F123" s="23" t="s">
        <v>333</v>
      </c>
      <c r="G123" s="23">
        <v>7</v>
      </c>
      <c r="H123" s="23" t="s">
        <v>51</v>
      </c>
      <c r="I123" s="98">
        <v>13</v>
      </c>
      <c r="J123" s="62">
        <f t="shared" si="3"/>
        <v>0.26</v>
      </c>
    </row>
    <row r="124" spans="1:10" ht="19.149999999999999" customHeight="1" x14ac:dyDescent="0.2">
      <c r="A124" s="22">
        <v>125</v>
      </c>
      <c r="B124" s="122" t="s">
        <v>622</v>
      </c>
      <c r="C124" s="122" t="s">
        <v>618</v>
      </c>
      <c r="D124" s="122" t="s">
        <v>623</v>
      </c>
      <c r="E124" s="86" t="s">
        <v>554</v>
      </c>
      <c r="F124" s="86" t="s">
        <v>609</v>
      </c>
      <c r="G124" s="86">
        <v>7</v>
      </c>
      <c r="H124" s="125"/>
      <c r="I124" s="129">
        <v>13</v>
      </c>
      <c r="J124" s="62">
        <f t="shared" si="3"/>
        <v>0.26</v>
      </c>
    </row>
    <row r="125" spans="1:10" ht="19.149999999999999" customHeight="1" x14ac:dyDescent="0.2">
      <c r="A125" s="28">
        <v>126</v>
      </c>
      <c r="B125" s="23" t="s">
        <v>384</v>
      </c>
      <c r="C125" s="23" t="s">
        <v>385</v>
      </c>
      <c r="D125" s="23" t="s">
        <v>307</v>
      </c>
      <c r="E125" s="23" t="s">
        <v>361</v>
      </c>
      <c r="F125" s="23" t="s">
        <v>333</v>
      </c>
      <c r="G125" s="23">
        <v>7</v>
      </c>
      <c r="H125" s="23" t="s">
        <v>51</v>
      </c>
      <c r="I125" s="98">
        <v>12</v>
      </c>
      <c r="J125" s="62">
        <f t="shared" si="3"/>
        <v>0.24</v>
      </c>
    </row>
    <row r="126" spans="1:10" ht="19.149999999999999" customHeight="1" x14ac:dyDescent="0.2">
      <c r="A126" s="22">
        <v>127</v>
      </c>
      <c r="B126" s="125" t="s">
        <v>615</v>
      </c>
      <c r="C126" s="125" t="s">
        <v>613</v>
      </c>
      <c r="D126" s="125" t="s">
        <v>616</v>
      </c>
      <c r="E126" s="86" t="s">
        <v>554</v>
      </c>
      <c r="F126" s="86" t="s">
        <v>609</v>
      </c>
      <c r="G126" s="86">
        <v>7</v>
      </c>
      <c r="H126" s="125" t="s">
        <v>539</v>
      </c>
      <c r="I126" s="129">
        <v>12</v>
      </c>
      <c r="J126" s="62">
        <f t="shared" si="3"/>
        <v>0.24</v>
      </c>
    </row>
    <row r="127" spans="1:10" ht="19.149999999999999" customHeight="1" x14ac:dyDescent="0.2">
      <c r="A127" s="28">
        <v>128</v>
      </c>
      <c r="B127" s="28" t="s">
        <v>801</v>
      </c>
      <c r="C127" s="28" t="s">
        <v>802</v>
      </c>
      <c r="D127" s="28" t="s">
        <v>23</v>
      </c>
      <c r="E127" s="28" t="s">
        <v>792</v>
      </c>
      <c r="F127" s="28" t="s">
        <v>800</v>
      </c>
      <c r="G127" s="28">
        <v>7</v>
      </c>
      <c r="H127" s="59" t="s">
        <v>51</v>
      </c>
      <c r="I127" s="63">
        <v>12</v>
      </c>
      <c r="J127" s="62">
        <f t="shared" si="3"/>
        <v>0.24</v>
      </c>
    </row>
    <row r="128" spans="1:10" ht="19.149999999999999" customHeight="1" x14ac:dyDescent="0.2">
      <c r="A128" s="22">
        <v>129</v>
      </c>
      <c r="B128" s="27" t="s">
        <v>963</v>
      </c>
      <c r="C128" s="27" t="s">
        <v>153</v>
      </c>
      <c r="D128" s="27" t="s">
        <v>964</v>
      </c>
      <c r="E128" s="23" t="s">
        <v>916</v>
      </c>
      <c r="F128" s="23" t="s">
        <v>917</v>
      </c>
      <c r="G128" s="23">
        <v>7</v>
      </c>
      <c r="H128" s="31" t="s">
        <v>51</v>
      </c>
      <c r="I128" s="23">
        <v>12</v>
      </c>
      <c r="J128" s="62">
        <f t="shared" ref="J128:J138" si="4">I128/$G$1</f>
        <v>0.24</v>
      </c>
    </row>
    <row r="129" spans="1:10" ht="19.149999999999999" customHeight="1" x14ac:dyDescent="0.2">
      <c r="A129" s="28">
        <v>130</v>
      </c>
      <c r="B129" s="27" t="s">
        <v>488</v>
      </c>
      <c r="C129" s="27" t="s">
        <v>338</v>
      </c>
      <c r="D129" s="27" t="s">
        <v>23</v>
      </c>
      <c r="E129" s="23" t="s">
        <v>916</v>
      </c>
      <c r="F129" s="23" t="s">
        <v>917</v>
      </c>
      <c r="G129" s="23">
        <v>7</v>
      </c>
      <c r="H129" s="31" t="s">
        <v>51</v>
      </c>
      <c r="I129" s="136">
        <v>12</v>
      </c>
      <c r="J129" s="62">
        <f t="shared" si="4"/>
        <v>0.24</v>
      </c>
    </row>
    <row r="130" spans="1:10" ht="19.149999999999999" customHeight="1" x14ac:dyDescent="0.2">
      <c r="A130" s="22">
        <v>131</v>
      </c>
      <c r="B130" s="27" t="s">
        <v>965</v>
      </c>
      <c r="C130" s="27" t="s">
        <v>31</v>
      </c>
      <c r="D130" s="27" t="s">
        <v>329</v>
      </c>
      <c r="E130" s="23" t="s">
        <v>916</v>
      </c>
      <c r="F130" s="23" t="s">
        <v>917</v>
      </c>
      <c r="G130" s="23">
        <v>7</v>
      </c>
      <c r="H130" s="31" t="s">
        <v>51</v>
      </c>
      <c r="I130" s="136">
        <v>12</v>
      </c>
      <c r="J130" s="62">
        <f t="shared" si="4"/>
        <v>0.24</v>
      </c>
    </row>
    <row r="131" spans="1:10" ht="19.149999999999999" customHeight="1" x14ac:dyDescent="0.2">
      <c r="A131" s="28">
        <v>132</v>
      </c>
      <c r="B131" s="21" t="s">
        <v>1036</v>
      </c>
      <c r="C131" s="21" t="s">
        <v>222</v>
      </c>
      <c r="D131" s="21" t="s">
        <v>60</v>
      </c>
      <c r="E131" s="23" t="s">
        <v>1027</v>
      </c>
      <c r="F131" s="23" t="s">
        <v>1028</v>
      </c>
      <c r="G131" s="23">
        <v>7</v>
      </c>
      <c r="H131" s="23" t="s">
        <v>51</v>
      </c>
      <c r="I131" s="131">
        <v>12</v>
      </c>
      <c r="J131" s="62">
        <f t="shared" si="4"/>
        <v>0.24</v>
      </c>
    </row>
    <row r="132" spans="1:10" ht="19.149999999999999" customHeight="1" x14ac:dyDescent="0.2">
      <c r="A132" s="22">
        <v>133</v>
      </c>
      <c r="B132" s="23" t="s">
        <v>386</v>
      </c>
      <c r="C132" s="23" t="s">
        <v>6</v>
      </c>
      <c r="D132" s="23" t="s">
        <v>254</v>
      </c>
      <c r="E132" s="23" t="s">
        <v>361</v>
      </c>
      <c r="F132" s="23" t="s">
        <v>333</v>
      </c>
      <c r="G132" s="23">
        <v>7</v>
      </c>
      <c r="H132" s="23" t="s">
        <v>51</v>
      </c>
      <c r="I132" s="98">
        <v>11</v>
      </c>
      <c r="J132" s="62">
        <f t="shared" si="4"/>
        <v>0.22</v>
      </c>
    </row>
    <row r="133" spans="1:10" ht="19.149999999999999" customHeight="1" x14ac:dyDescent="0.2">
      <c r="A133" s="28">
        <v>134</v>
      </c>
      <c r="B133" s="23" t="s">
        <v>387</v>
      </c>
      <c r="C133" s="23" t="s">
        <v>388</v>
      </c>
      <c r="D133" s="23" t="s">
        <v>389</v>
      </c>
      <c r="E133" s="23" t="s">
        <v>361</v>
      </c>
      <c r="F133" s="23" t="s">
        <v>333</v>
      </c>
      <c r="G133" s="23">
        <v>7</v>
      </c>
      <c r="H133" s="23" t="s">
        <v>51</v>
      </c>
      <c r="I133" s="98">
        <v>10</v>
      </c>
      <c r="J133" s="62">
        <f t="shared" si="4"/>
        <v>0.2</v>
      </c>
    </row>
    <row r="134" spans="1:10" ht="19.149999999999999" customHeight="1" x14ac:dyDescent="0.2">
      <c r="A134" s="22">
        <v>135</v>
      </c>
      <c r="B134" s="23" t="s">
        <v>390</v>
      </c>
      <c r="C134" s="23" t="s">
        <v>288</v>
      </c>
      <c r="D134" s="23" t="s">
        <v>139</v>
      </c>
      <c r="E134" s="23" t="s">
        <v>361</v>
      </c>
      <c r="F134" s="23" t="s">
        <v>333</v>
      </c>
      <c r="G134" s="23">
        <v>7</v>
      </c>
      <c r="H134" s="23" t="s">
        <v>51</v>
      </c>
      <c r="I134" s="98">
        <v>9</v>
      </c>
      <c r="J134" s="62">
        <f t="shared" si="4"/>
        <v>0.18</v>
      </c>
    </row>
    <row r="135" spans="1:10" ht="19.149999999999999" customHeight="1" x14ac:dyDescent="0.2">
      <c r="A135" s="28">
        <v>136</v>
      </c>
      <c r="B135" s="22" t="s">
        <v>848</v>
      </c>
      <c r="C135" s="22" t="s">
        <v>59</v>
      </c>
      <c r="D135" s="22" t="s">
        <v>29</v>
      </c>
      <c r="E135" s="25" t="s">
        <v>837</v>
      </c>
      <c r="F135" s="25" t="s">
        <v>838</v>
      </c>
      <c r="G135" s="23">
        <v>7</v>
      </c>
      <c r="H135" s="23" t="s">
        <v>51</v>
      </c>
      <c r="I135" s="87">
        <v>9</v>
      </c>
      <c r="J135" s="62">
        <f t="shared" si="4"/>
        <v>0.18</v>
      </c>
    </row>
    <row r="136" spans="1:10" ht="19.149999999999999" customHeight="1" x14ac:dyDescent="0.2">
      <c r="A136" s="22">
        <v>137</v>
      </c>
      <c r="B136" s="27" t="s">
        <v>966</v>
      </c>
      <c r="C136" s="27" t="s">
        <v>967</v>
      </c>
      <c r="D136" s="27" t="s">
        <v>968</v>
      </c>
      <c r="E136" s="23" t="s">
        <v>916</v>
      </c>
      <c r="F136" s="23" t="s">
        <v>917</v>
      </c>
      <c r="G136" s="23">
        <v>7</v>
      </c>
      <c r="H136" s="31" t="s">
        <v>51</v>
      </c>
      <c r="I136" s="23">
        <v>9</v>
      </c>
      <c r="J136" s="62">
        <f t="shared" si="4"/>
        <v>0.18</v>
      </c>
    </row>
    <row r="137" spans="1:10" ht="19.149999999999999" customHeight="1" x14ac:dyDescent="0.2">
      <c r="A137" s="28">
        <v>138</v>
      </c>
      <c r="B137" s="20" t="s">
        <v>1037</v>
      </c>
      <c r="C137" s="20" t="s">
        <v>189</v>
      </c>
      <c r="D137" s="20" t="s">
        <v>457</v>
      </c>
      <c r="E137" s="23" t="s">
        <v>1027</v>
      </c>
      <c r="F137" s="23" t="s">
        <v>1028</v>
      </c>
      <c r="G137" s="23">
        <v>7</v>
      </c>
      <c r="H137" s="23" t="s">
        <v>51</v>
      </c>
      <c r="I137" s="98">
        <v>9</v>
      </c>
      <c r="J137" s="62">
        <f t="shared" si="4"/>
        <v>0.18</v>
      </c>
    </row>
    <row r="138" spans="1:10" ht="19.149999999999999" customHeight="1" x14ac:dyDescent="0.2">
      <c r="A138" s="22">
        <v>139</v>
      </c>
      <c r="B138" s="21" t="s">
        <v>391</v>
      </c>
      <c r="C138" s="21" t="s">
        <v>392</v>
      </c>
      <c r="D138" s="21" t="s">
        <v>67</v>
      </c>
      <c r="E138" s="23" t="s">
        <v>361</v>
      </c>
      <c r="F138" s="23" t="s">
        <v>333</v>
      </c>
      <c r="G138" s="23">
        <v>7</v>
      </c>
      <c r="H138" s="23" t="s">
        <v>51</v>
      </c>
      <c r="I138" s="98">
        <v>5</v>
      </c>
      <c r="J138" s="62">
        <f t="shared" si="4"/>
        <v>0.1</v>
      </c>
    </row>
  </sheetData>
  <sortState ref="A4:O142">
    <sortCondition descending="1" ref="J4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3"/>
  <sheetViews>
    <sheetView workbookViewId="0">
      <selection activeCell="R16" sqref="R16"/>
    </sheetView>
  </sheetViews>
  <sheetFormatPr defaultColWidth="9.140625" defaultRowHeight="12.75" x14ac:dyDescent="0.2"/>
  <cols>
    <col min="1" max="1" width="6.28515625" style="56" bestFit="1" customWidth="1"/>
    <col min="2" max="2" width="16.42578125" style="56" customWidth="1"/>
    <col min="3" max="3" width="12" style="56" customWidth="1"/>
    <col min="4" max="4" width="13.7109375" style="56" customWidth="1"/>
    <col min="5" max="6" width="23.28515625" style="56" customWidth="1"/>
    <col min="7" max="7" width="10" style="56" customWidth="1"/>
    <col min="8" max="8" width="9.85546875" style="82" customWidth="1"/>
    <col min="9" max="9" width="11.85546875" style="83" customWidth="1"/>
    <col min="10" max="16384" width="9.140625" style="56"/>
  </cols>
  <sheetData>
    <row r="1" spans="1:10" ht="14.25" customHeight="1" x14ac:dyDescent="0.2">
      <c r="A1" s="51"/>
      <c r="B1" s="51"/>
      <c r="C1" s="51"/>
      <c r="D1" s="51"/>
      <c r="E1" s="52"/>
      <c r="F1" s="52" t="s">
        <v>11</v>
      </c>
      <c r="G1" s="53">
        <v>50</v>
      </c>
      <c r="H1" s="54"/>
      <c r="I1" s="55"/>
      <c r="J1" s="51"/>
    </row>
    <row r="2" spans="1:10" ht="12.75" customHeight="1" x14ac:dyDescent="0.2">
      <c r="A2" s="51"/>
      <c r="B2" s="51"/>
      <c r="C2" s="51"/>
      <c r="D2" s="51"/>
      <c r="E2" s="54"/>
      <c r="F2" s="54"/>
      <c r="G2" s="57"/>
      <c r="H2" s="54"/>
      <c r="I2" s="58"/>
      <c r="J2" s="51"/>
    </row>
    <row r="3" spans="1:10" ht="76.5" x14ac:dyDescent="0.2">
      <c r="A3" s="59" t="s">
        <v>0</v>
      </c>
      <c r="B3" s="59" t="s">
        <v>1</v>
      </c>
      <c r="C3" s="59" t="s">
        <v>2</v>
      </c>
      <c r="D3" s="59" t="s">
        <v>3</v>
      </c>
      <c r="E3" s="60" t="s">
        <v>10</v>
      </c>
      <c r="F3" s="60" t="s">
        <v>8</v>
      </c>
      <c r="G3" s="60" t="s">
        <v>4</v>
      </c>
      <c r="H3" s="59" t="s">
        <v>5</v>
      </c>
      <c r="I3" s="61" t="s">
        <v>1135</v>
      </c>
      <c r="J3" s="60" t="s">
        <v>9</v>
      </c>
    </row>
    <row r="4" spans="1:10" ht="15.6" customHeight="1" x14ac:dyDescent="0.2">
      <c r="A4" s="28">
        <v>1</v>
      </c>
      <c r="B4" s="21" t="s">
        <v>14</v>
      </c>
      <c r="C4" s="21" t="s">
        <v>6</v>
      </c>
      <c r="D4" s="21" t="s">
        <v>15</v>
      </c>
      <c r="E4" s="25" t="s">
        <v>92</v>
      </c>
      <c r="F4" s="23" t="s">
        <v>16</v>
      </c>
      <c r="G4" s="23">
        <v>9</v>
      </c>
      <c r="H4" s="25" t="s">
        <v>17</v>
      </c>
      <c r="I4" s="29">
        <v>46</v>
      </c>
      <c r="J4" s="62">
        <f t="shared" ref="J4:J65" si="0">I4/$G$1</f>
        <v>0.92</v>
      </c>
    </row>
    <row r="5" spans="1:10" ht="15.6" customHeight="1" x14ac:dyDescent="0.2">
      <c r="A5" s="28">
        <v>2</v>
      </c>
      <c r="B5" s="22" t="s">
        <v>362</v>
      </c>
      <c r="C5" s="22" t="s">
        <v>84</v>
      </c>
      <c r="D5" s="22" t="s">
        <v>60</v>
      </c>
      <c r="E5" s="23" t="s">
        <v>1048</v>
      </c>
      <c r="F5" s="23" t="s">
        <v>1049</v>
      </c>
      <c r="G5" s="23">
        <v>9</v>
      </c>
      <c r="H5" s="23"/>
      <c r="I5" s="31">
        <v>45</v>
      </c>
      <c r="J5" s="62">
        <f t="shared" si="0"/>
        <v>0.9</v>
      </c>
    </row>
    <row r="6" spans="1:10" ht="15.6" customHeight="1" x14ac:dyDescent="0.2">
      <c r="A6" s="28">
        <v>3</v>
      </c>
      <c r="B6" s="25" t="s">
        <v>664</v>
      </c>
      <c r="C6" s="25" t="s">
        <v>184</v>
      </c>
      <c r="D6" s="25" t="s">
        <v>7</v>
      </c>
      <c r="E6" s="84" t="s">
        <v>554</v>
      </c>
      <c r="F6" s="84" t="s">
        <v>632</v>
      </c>
      <c r="G6" s="25">
        <v>9</v>
      </c>
      <c r="H6" s="85" t="s">
        <v>93</v>
      </c>
      <c r="I6" s="86">
        <v>44</v>
      </c>
      <c r="J6" s="62">
        <f t="shared" si="0"/>
        <v>0.88</v>
      </c>
    </row>
    <row r="7" spans="1:10" ht="15.6" customHeight="1" x14ac:dyDescent="0.2">
      <c r="A7" s="28">
        <v>4</v>
      </c>
      <c r="B7" s="21" t="s">
        <v>170</v>
      </c>
      <c r="C7" s="21" t="s">
        <v>171</v>
      </c>
      <c r="D7" s="21" t="s">
        <v>26</v>
      </c>
      <c r="E7" s="25" t="s">
        <v>92</v>
      </c>
      <c r="F7" s="23" t="s">
        <v>74</v>
      </c>
      <c r="G7" s="23">
        <v>8</v>
      </c>
      <c r="H7" s="23" t="s">
        <v>21</v>
      </c>
      <c r="I7" s="29">
        <v>43</v>
      </c>
      <c r="J7" s="62">
        <f t="shared" si="0"/>
        <v>0.86</v>
      </c>
    </row>
    <row r="8" spans="1:10" ht="15.6" customHeight="1" x14ac:dyDescent="0.2">
      <c r="A8" s="28">
        <v>5</v>
      </c>
      <c r="B8" s="20" t="s">
        <v>18</v>
      </c>
      <c r="C8" s="20" t="s">
        <v>19</v>
      </c>
      <c r="D8" s="20" t="s">
        <v>20</v>
      </c>
      <c r="E8" s="25" t="s">
        <v>92</v>
      </c>
      <c r="F8" s="23" t="s">
        <v>16</v>
      </c>
      <c r="G8" s="23">
        <v>9</v>
      </c>
      <c r="H8" s="23" t="s">
        <v>21</v>
      </c>
      <c r="I8" s="31">
        <v>41</v>
      </c>
      <c r="J8" s="62">
        <f t="shared" si="0"/>
        <v>0.82</v>
      </c>
    </row>
    <row r="9" spans="1:10" ht="15.6" customHeight="1" x14ac:dyDescent="0.2">
      <c r="A9" s="28">
        <v>6</v>
      </c>
      <c r="B9" s="21" t="s">
        <v>22</v>
      </c>
      <c r="C9" s="21" t="s">
        <v>19</v>
      </c>
      <c r="D9" s="21" t="s">
        <v>23</v>
      </c>
      <c r="E9" s="25" t="s">
        <v>92</v>
      </c>
      <c r="F9" s="23" t="s">
        <v>16</v>
      </c>
      <c r="G9" s="23">
        <v>9</v>
      </c>
      <c r="H9" s="23" t="s">
        <v>21</v>
      </c>
      <c r="I9" s="31">
        <v>39</v>
      </c>
      <c r="J9" s="62">
        <f t="shared" si="0"/>
        <v>0.78</v>
      </c>
    </row>
    <row r="10" spans="1:10" ht="15.6" customHeight="1" x14ac:dyDescent="0.2">
      <c r="A10" s="28">
        <v>7</v>
      </c>
      <c r="B10" s="23" t="s">
        <v>393</v>
      </c>
      <c r="C10" s="23" t="s">
        <v>69</v>
      </c>
      <c r="D10" s="23" t="s">
        <v>7</v>
      </c>
      <c r="E10" s="25" t="s">
        <v>332</v>
      </c>
      <c r="F10" s="23" t="s">
        <v>333</v>
      </c>
      <c r="G10" s="23">
        <v>8</v>
      </c>
      <c r="H10" s="25" t="s">
        <v>93</v>
      </c>
      <c r="I10" s="98">
        <v>39</v>
      </c>
      <c r="J10" s="62">
        <f t="shared" si="0"/>
        <v>0.78</v>
      </c>
    </row>
    <row r="11" spans="1:10" ht="15.6" customHeight="1" x14ac:dyDescent="0.2">
      <c r="A11" s="28">
        <v>8</v>
      </c>
      <c r="B11" s="24" t="s">
        <v>1038</v>
      </c>
      <c r="C11" s="24" t="s">
        <v>69</v>
      </c>
      <c r="D11" s="24" t="s">
        <v>325</v>
      </c>
      <c r="E11" s="25" t="s">
        <v>1027</v>
      </c>
      <c r="F11" s="25" t="s">
        <v>1039</v>
      </c>
      <c r="G11" s="25">
        <v>9</v>
      </c>
      <c r="H11" s="25" t="s">
        <v>93</v>
      </c>
      <c r="I11" s="29">
        <v>39</v>
      </c>
      <c r="J11" s="62">
        <f t="shared" si="0"/>
        <v>0.78</v>
      </c>
    </row>
    <row r="12" spans="1:10" ht="15.6" customHeight="1" x14ac:dyDescent="0.2">
      <c r="A12" s="28">
        <v>9</v>
      </c>
      <c r="B12" s="23" t="s">
        <v>24</v>
      </c>
      <c r="C12" s="23" t="s">
        <v>25</v>
      </c>
      <c r="D12" s="23" t="s">
        <v>26</v>
      </c>
      <c r="E12" s="25" t="s">
        <v>92</v>
      </c>
      <c r="F12" s="23" t="s">
        <v>16</v>
      </c>
      <c r="G12" s="23">
        <v>9</v>
      </c>
      <c r="H12" s="23" t="s">
        <v>21</v>
      </c>
      <c r="I12" s="87">
        <v>38</v>
      </c>
      <c r="J12" s="62">
        <f t="shared" si="0"/>
        <v>0.76</v>
      </c>
    </row>
    <row r="13" spans="1:10" ht="15.6" customHeight="1" x14ac:dyDescent="0.2">
      <c r="A13" s="28">
        <v>10</v>
      </c>
      <c r="B13" s="24" t="s">
        <v>480</v>
      </c>
      <c r="C13" s="24" t="s">
        <v>49</v>
      </c>
      <c r="D13" s="24" t="s">
        <v>481</v>
      </c>
      <c r="E13" s="25" t="s">
        <v>458</v>
      </c>
      <c r="F13" s="25" t="s">
        <v>482</v>
      </c>
      <c r="G13" s="25">
        <v>8</v>
      </c>
      <c r="H13" s="25" t="s">
        <v>93</v>
      </c>
      <c r="I13" s="29">
        <v>38</v>
      </c>
      <c r="J13" s="62">
        <f t="shared" si="0"/>
        <v>0.76</v>
      </c>
    </row>
    <row r="14" spans="1:10" ht="15.6" customHeight="1" x14ac:dyDescent="0.2">
      <c r="A14" s="28">
        <v>11</v>
      </c>
      <c r="B14" s="24" t="s">
        <v>27</v>
      </c>
      <c r="C14" s="24" t="s">
        <v>28</v>
      </c>
      <c r="D14" s="24" t="s">
        <v>29</v>
      </c>
      <c r="E14" s="25" t="s">
        <v>92</v>
      </c>
      <c r="F14" s="25" t="s">
        <v>16</v>
      </c>
      <c r="G14" s="23">
        <v>9</v>
      </c>
      <c r="H14" s="23" t="s">
        <v>21</v>
      </c>
      <c r="I14" s="87">
        <v>37</v>
      </c>
      <c r="J14" s="62">
        <f t="shared" si="0"/>
        <v>0.74</v>
      </c>
    </row>
    <row r="15" spans="1:10" ht="15.6" customHeight="1" x14ac:dyDescent="0.2">
      <c r="A15" s="28">
        <v>12</v>
      </c>
      <c r="B15" s="22" t="s">
        <v>483</v>
      </c>
      <c r="C15" s="22" t="s">
        <v>28</v>
      </c>
      <c r="D15" s="22" t="s">
        <v>98</v>
      </c>
      <c r="E15" s="25" t="s">
        <v>458</v>
      </c>
      <c r="F15" s="25" t="s">
        <v>482</v>
      </c>
      <c r="G15" s="23">
        <v>8</v>
      </c>
      <c r="H15" s="23" t="s">
        <v>93</v>
      </c>
      <c r="I15" s="31">
        <v>37</v>
      </c>
      <c r="J15" s="62">
        <f t="shared" si="0"/>
        <v>0.74</v>
      </c>
    </row>
    <row r="16" spans="1:10" ht="15.6" customHeight="1" x14ac:dyDescent="0.2">
      <c r="A16" s="28">
        <v>13</v>
      </c>
      <c r="B16" s="24" t="s">
        <v>771</v>
      </c>
      <c r="C16" s="24" t="s">
        <v>772</v>
      </c>
      <c r="D16" s="24" t="s">
        <v>106</v>
      </c>
      <c r="E16" s="25" t="s">
        <v>754</v>
      </c>
      <c r="F16" s="25" t="s">
        <v>755</v>
      </c>
      <c r="G16" s="25">
        <v>9</v>
      </c>
      <c r="H16" s="25" t="s">
        <v>93</v>
      </c>
      <c r="I16" s="29">
        <v>37</v>
      </c>
      <c r="J16" s="62">
        <f t="shared" si="0"/>
        <v>0.74</v>
      </c>
    </row>
    <row r="17" spans="1:10" ht="15.6" customHeight="1" x14ac:dyDescent="0.2">
      <c r="A17" s="28">
        <v>14</v>
      </c>
      <c r="B17" s="21" t="s">
        <v>1040</v>
      </c>
      <c r="C17" s="21" t="s">
        <v>153</v>
      </c>
      <c r="D17" s="21" t="s">
        <v>329</v>
      </c>
      <c r="E17" s="23" t="s">
        <v>1027</v>
      </c>
      <c r="F17" s="23" t="s">
        <v>1039</v>
      </c>
      <c r="G17" s="23">
        <v>9</v>
      </c>
      <c r="H17" s="23" t="s">
        <v>335</v>
      </c>
      <c r="I17" s="31">
        <v>37</v>
      </c>
      <c r="J17" s="62">
        <f t="shared" si="0"/>
        <v>0.74</v>
      </c>
    </row>
    <row r="18" spans="1:10" ht="15.6" customHeight="1" x14ac:dyDescent="0.2">
      <c r="A18" s="28">
        <v>15</v>
      </c>
      <c r="B18" s="26" t="s">
        <v>1086</v>
      </c>
      <c r="C18" s="21" t="s">
        <v>324</v>
      </c>
      <c r="D18" s="21" t="s">
        <v>32</v>
      </c>
      <c r="E18" s="23" t="s">
        <v>1068</v>
      </c>
      <c r="F18" s="23" t="s">
        <v>1071</v>
      </c>
      <c r="G18" s="23">
        <v>8</v>
      </c>
      <c r="H18" s="23" t="s">
        <v>93</v>
      </c>
      <c r="I18" s="31">
        <v>37</v>
      </c>
      <c r="J18" s="62">
        <f t="shared" si="0"/>
        <v>0.74</v>
      </c>
    </row>
    <row r="19" spans="1:10" ht="15.6" customHeight="1" x14ac:dyDescent="0.2">
      <c r="A19" s="28">
        <v>16</v>
      </c>
      <c r="B19" s="27" t="s">
        <v>484</v>
      </c>
      <c r="C19" s="27" t="s">
        <v>222</v>
      </c>
      <c r="D19" s="27" t="s">
        <v>54</v>
      </c>
      <c r="E19" s="25" t="s">
        <v>458</v>
      </c>
      <c r="F19" s="25" t="s">
        <v>482</v>
      </c>
      <c r="G19" s="23">
        <v>8</v>
      </c>
      <c r="H19" s="23" t="s">
        <v>93</v>
      </c>
      <c r="I19" s="31">
        <v>36</v>
      </c>
      <c r="J19" s="62">
        <f t="shared" si="0"/>
        <v>0.72</v>
      </c>
    </row>
    <row r="20" spans="1:10" ht="15.6" customHeight="1" x14ac:dyDescent="0.2">
      <c r="A20" s="28">
        <v>17</v>
      </c>
      <c r="B20" s="86" t="s">
        <v>658</v>
      </c>
      <c r="C20" s="86" t="s">
        <v>84</v>
      </c>
      <c r="D20" s="86" t="s">
        <v>202</v>
      </c>
      <c r="E20" s="84" t="s">
        <v>554</v>
      </c>
      <c r="F20" s="84" t="s">
        <v>632</v>
      </c>
      <c r="G20" s="84">
        <v>8</v>
      </c>
      <c r="H20" s="25" t="s">
        <v>94</v>
      </c>
      <c r="I20" s="86">
        <v>36</v>
      </c>
      <c r="J20" s="62">
        <f t="shared" si="0"/>
        <v>0.72</v>
      </c>
    </row>
    <row r="21" spans="1:10" s="81" customFormat="1" ht="15.6" customHeight="1" x14ac:dyDescent="0.2">
      <c r="A21" s="28">
        <v>18</v>
      </c>
      <c r="B21" s="28" t="s">
        <v>803</v>
      </c>
      <c r="C21" s="28" t="s">
        <v>804</v>
      </c>
      <c r="D21" s="28" t="s">
        <v>39</v>
      </c>
      <c r="E21" s="28" t="s">
        <v>792</v>
      </c>
      <c r="F21" s="28" t="s">
        <v>793</v>
      </c>
      <c r="G21" s="28">
        <v>9</v>
      </c>
      <c r="H21" s="59" t="s">
        <v>93</v>
      </c>
      <c r="I21" s="63">
        <v>36</v>
      </c>
      <c r="J21" s="62">
        <f t="shared" si="0"/>
        <v>0.72</v>
      </c>
    </row>
    <row r="22" spans="1:10" s="81" customFormat="1" ht="15.6" customHeight="1" x14ac:dyDescent="0.2">
      <c r="A22" s="28">
        <v>19</v>
      </c>
      <c r="B22" s="99" t="s">
        <v>870</v>
      </c>
      <c r="C22" s="99" t="s">
        <v>324</v>
      </c>
      <c r="D22" s="99" t="s">
        <v>102</v>
      </c>
      <c r="E22" s="25" t="s">
        <v>866</v>
      </c>
      <c r="F22" s="25" t="s">
        <v>867</v>
      </c>
      <c r="G22" s="60">
        <v>8</v>
      </c>
      <c r="H22" s="59" t="s">
        <v>93</v>
      </c>
      <c r="I22" s="64">
        <v>36</v>
      </c>
      <c r="J22" s="62">
        <f t="shared" si="0"/>
        <v>0.72</v>
      </c>
    </row>
    <row r="23" spans="1:10" s="81" customFormat="1" ht="15.6" customHeight="1" x14ac:dyDescent="0.2">
      <c r="A23" s="28">
        <v>20</v>
      </c>
      <c r="B23" s="24" t="s">
        <v>1092</v>
      </c>
      <c r="C23" s="20" t="s">
        <v>163</v>
      </c>
      <c r="D23" s="25" t="s">
        <v>60</v>
      </c>
      <c r="E23" s="23" t="s">
        <v>1068</v>
      </c>
      <c r="F23" s="23" t="s">
        <v>1071</v>
      </c>
      <c r="G23" s="23">
        <v>8</v>
      </c>
      <c r="H23" s="23" t="s">
        <v>335</v>
      </c>
      <c r="I23" s="31">
        <v>36</v>
      </c>
      <c r="J23" s="62">
        <f t="shared" si="0"/>
        <v>0.72</v>
      </c>
    </row>
    <row r="24" spans="1:10" s="81" customFormat="1" ht="15.6" customHeight="1" x14ac:dyDescent="0.2">
      <c r="A24" s="28">
        <v>21</v>
      </c>
      <c r="B24" s="28" t="s">
        <v>1095</v>
      </c>
      <c r="C24" s="23" t="s">
        <v>1096</v>
      </c>
      <c r="D24" s="23" t="s">
        <v>321</v>
      </c>
      <c r="E24" s="23" t="s">
        <v>1068</v>
      </c>
      <c r="F24" s="23" t="s">
        <v>1071</v>
      </c>
      <c r="G24" s="23">
        <v>8</v>
      </c>
      <c r="H24" s="23" t="s">
        <v>335</v>
      </c>
      <c r="I24" s="87">
        <v>36</v>
      </c>
      <c r="J24" s="62">
        <f t="shared" si="0"/>
        <v>0.72</v>
      </c>
    </row>
    <row r="25" spans="1:10" s="81" customFormat="1" ht="15.6" customHeight="1" x14ac:dyDescent="0.2">
      <c r="A25" s="28">
        <v>22</v>
      </c>
      <c r="B25" s="28" t="s">
        <v>1097</v>
      </c>
      <c r="C25" s="23" t="s">
        <v>639</v>
      </c>
      <c r="D25" s="23" t="s">
        <v>26</v>
      </c>
      <c r="E25" s="23" t="s">
        <v>1068</v>
      </c>
      <c r="F25" s="23" t="s">
        <v>1071</v>
      </c>
      <c r="G25" s="23">
        <v>8</v>
      </c>
      <c r="H25" s="23" t="s">
        <v>335</v>
      </c>
      <c r="I25" s="87">
        <v>36</v>
      </c>
      <c r="J25" s="62">
        <f t="shared" si="0"/>
        <v>0.72</v>
      </c>
    </row>
    <row r="26" spans="1:10" s="81" customFormat="1" ht="15.6" customHeight="1" x14ac:dyDescent="0.2">
      <c r="A26" s="28">
        <v>23</v>
      </c>
      <c r="B26" s="27" t="s">
        <v>427</v>
      </c>
      <c r="C26" s="27" t="s">
        <v>485</v>
      </c>
      <c r="D26" s="27" t="s">
        <v>89</v>
      </c>
      <c r="E26" s="25" t="s">
        <v>458</v>
      </c>
      <c r="F26" s="25" t="s">
        <v>482</v>
      </c>
      <c r="G26" s="23">
        <v>8</v>
      </c>
      <c r="H26" s="23" t="s">
        <v>93</v>
      </c>
      <c r="I26" s="31">
        <v>35</v>
      </c>
      <c r="J26" s="62">
        <f t="shared" si="0"/>
        <v>0.7</v>
      </c>
    </row>
    <row r="27" spans="1:10" s="81" customFormat="1" ht="15.6" customHeight="1" x14ac:dyDescent="0.2">
      <c r="A27" s="28">
        <v>24</v>
      </c>
      <c r="B27" s="25" t="s">
        <v>661</v>
      </c>
      <c r="C27" s="25" t="s">
        <v>165</v>
      </c>
      <c r="D27" s="25" t="s">
        <v>141</v>
      </c>
      <c r="E27" s="84" t="s">
        <v>554</v>
      </c>
      <c r="F27" s="84" t="s">
        <v>632</v>
      </c>
      <c r="G27" s="25">
        <v>9</v>
      </c>
      <c r="H27" s="85" t="s">
        <v>94</v>
      </c>
      <c r="I27" s="86">
        <v>35</v>
      </c>
      <c r="J27" s="62">
        <f t="shared" si="0"/>
        <v>0.7</v>
      </c>
    </row>
    <row r="28" spans="1:10" s="81" customFormat="1" ht="15.6" customHeight="1" x14ac:dyDescent="0.2">
      <c r="A28" s="28">
        <v>25</v>
      </c>
      <c r="B28" s="20" t="s">
        <v>1041</v>
      </c>
      <c r="C28" s="20" t="s">
        <v>69</v>
      </c>
      <c r="D28" s="20" t="s">
        <v>139</v>
      </c>
      <c r="E28" s="23" t="s">
        <v>1027</v>
      </c>
      <c r="F28" s="23" t="s">
        <v>1039</v>
      </c>
      <c r="G28" s="23">
        <v>9</v>
      </c>
      <c r="H28" s="23" t="s">
        <v>335</v>
      </c>
      <c r="I28" s="31">
        <v>35</v>
      </c>
      <c r="J28" s="62">
        <f t="shared" si="0"/>
        <v>0.7</v>
      </c>
    </row>
    <row r="29" spans="1:10" s="81" customFormat="1" ht="15.6" customHeight="1" x14ac:dyDescent="0.2">
      <c r="A29" s="28">
        <v>26</v>
      </c>
      <c r="B29" s="28" t="s">
        <v>393</v>
      </c>
      <c r="C29" s="23" t="s">
        <v>239</v>
      </c>
      <c r="D29" s="25" t="s">
        <v>73</v>
      </c>
      <c r="E29" s="23" t="s">
        <v>1068</v>
      </c>
      <c r="F29" s="23" t="s">
        <v>1071</v>
      </c>
      <c r="G29" s="23">
        <v>8</v>
      </c>
      <c r="H29" s="23" t="s">
        <v>335</v>
      </c>
      <c r="I29" s="87">
        <v>35</v>
      </c>
      <c r="J29" s="62">
        <f t="shared" si="0"/>
        <v>0.7</v>
      </c>
    </row>
    <row r="30" spans="1:10" s="81" customFormat="1" ht="15.6" customHeight="1" x14ac:dyDescent="0.2">
      <c r="A30" s="28">
        <v>27</v>
      </c>
      <c r="B30" s="24" t="s">
        <v>394</v>
      </c>
      <c r="C30" s="24" t="s">
        <v>127</v>
      </c>
      <c r="D30" s="24" t="s">
        <v>32</v>
      </c>
      <c r="E30" s="25" t="s">
        <v>332</v>
      </c>
      <c r="F30" s="25" t="s">
        <v>395</v>
      </c>
      <c r="G30" s="25">
        <v>9</v>
      </c>
      <c r="H30" s="25" t="s">
        <v>335</v>
      </c>
      <c r="I30" s="29">
        <v>34</v>
      </c>
      <c r="J30" s="62">
        <f t="shared" si="0"/>
        <v>0.68</v>
      </c>
    </row>
    <row r="31" spans="1:10" s="81" customFormat="1" ht="15.6" customHeight="1" x14ac:dyDescent="0.2">
      <c r="A31" s="28">
        <v>28</v>
      </c>
      <c r="B31" s="84" t="s">
        <v>634</v>
      </c>
      <c r="C31" s="84" t="s">
        <v>635</v>
      </c>
      <c r="D31" s="84" t="s">
        <v>636</v>
      </c>
      <c r="E31" s="84" t="s">
        <v>554</v>
      </c>
      <c r="F31" s="84" t="s">
        <v>632</v>
      </c>
      <c r="G31" s="84">
        <v>8</v>
      </c>
      <c r="H31" s="84" t="s">
        <v>94</v>
      </c>
      <c r="I31" s="100">
        <v>34</v>
      </c>
      <c r="J31" s="62">
        <f t="shared" si="0"/>
        <v>0.68</v>
      </c>
    </row>
    <row r="32" spans="1:10" s="81" customFormat="1" ht="15.6" customHeight="1" x14ac:dyDescent="0.2">
      <c r="A32" s="28">
        <v>29</v>
      </c>
      <c r="B32" s="21" t="s">
        <v>773</v>
      </c>
      <c r="C32" s="21" t="s">
        <v>774</v>
      </c>
      <c r="D32" s="21" t="s">
        <v>73</v>
      </c>
      <c r="E32" s="25" t="s">
        <v>754</v>
      </c>
      <c r="F32" s="25" t="s">
        <v>755</v>
      </c>
      <c r="G32" s="23">
        <v>9</v>
      </c>
      <c r="H32" s="23" t="s">
        <v>94</v>
      </c>
      <c r="I32" s="31">
        <v>34</v>
      </c>
      <c r="J32" s="62">
        <f t="shared" si="0"/>
        <v>0.68</v>
      </c>
    </row>
    <row r="33" spans="1:10" s="81" customFormat="1" ht="15.6" customHeight="1" x14ac:dyDescent="0.2">
      <c r="A33" s="28">
        <v>30</v>
      </c>
      <c r="B33" s="28" t="s">
        <v>1102</v>
      </c>
      <c r="C33" s="28" t="s">
        <v>127</v>
      </c>
      <c r="D33" s="25" t="s">
        <v>73</v>
      </c>
      <c r="E33" s="23" t="s">
        <v>1068</v>
      </c>
      <c r="F33" s="23" t="s">
        <v>1069</v>
      </c>
      <c r="G33" s="28">
        <v>9</v>
      </c>
      <c r="H33" s="28" t="s">
        <v>335</v>
      </c>
      <c r="I33" s="28">
        <v>34</v>
      </c>
      <c r="J33" s="62">
        <f t="shared" si="0"/>
        <v>0.68</v>
      </c>
    </row>
    <row r="34" spans="1:10" s="81" customFormat="1" ht="15.6" customHeight="1" x14ac:dyDescent="0.2">
      <c r="A34" s="28">
        <v>31</v>
      </c>
      <c r="B34" s="24" t="s">
        <v>172</v>
      </c>
      <c r="C34" s="24" t="s">
        <v>25</v>
      </c>
      <c r="D34" s="24" t="s">
        <v>173</v>
      </c>
      <c r="E34" s="25" t="s">
        <v>92</v>
      </c>
      <c r="F34" s="23" t="s">
        <v>74</v>
      </c>
      <c r="G34" s="23">
        <v>8</v>
      </c>
      <c r="H34" s="23" t="s">
        <v>21</v>
      </c>
      <c r="I34" s="87">
        <v>33</v>
      </c>
      <c r="J34" s="62">
        <f t="shared" si="0"/>
        <v>0.66</v>
      </c>
    </row>
    <row r="35" spans="1:10" s="81" customFormat="1" ht="15.6" customHeight="1" x14ac:dyDescent="0.2">
      <c r="A35" s="28">
        <v>32</v>
      </c>
      <c r="B35" s="27" t="s">
        <v>209</v>
      </c>
      <c r="C35" s="27" t="s">
        <v>229</v>
      </c>
      <c r="D35" s="27" t="s">
        <v>39</v>
      </c>
      <c r="E35" s="25" t="s">
        <v>458</v>
      </c>
      <c r="F35" s="25" t="s">
        <v>482</v>
      </c>
      <c r="G35" s="23">
        <v>8</v>
      </c>
      <c r="H35" s="23" t="s">
        <v>93</v>
      </c>
      <c r="I35" s="31">
        <v>33</v>
      </c>
      <c r="J35" s="62">
        <f t="shared" si="0"/>
        <v>0.66</v>
      </c>
    </row>
    <row r="36" spans="1:10" s="81" customFormat="1" ht="15.6" customHeight="1" x14ac:dyDescent="0.2">
      <c r="A36" s="28">
        <v>33</v>
      </c>
      <c r="B36" s="24" t="s">
        <v>396</v>
      </c>
      <c r="C36" s="24" t="s">
        <v>165</v>
      </c>
      <c r="D36" s="24" t="s">
        <v>32</v>
      </c>
      <c r="E36" s="25" t="s">
        <v>332</v>
      </c>
      <c r="F36" s="25" t="s">
        <v>395</v>
      </c>
      <c r="G36" s="25">
        <v>9</v>
      </c>
      <c r="H36" s="25" t="s">
        <v>335</v>
      </c>
      <c r="I36" s="29">
        <v>32</v>
      </c>
      <c r="J36" s="62">
        <f t="shared" si="0"/>
        <v>0.64</v>
      </c>
    </row>
    <row r="37" spans="1:10" s="81" customFormat="1" ht="15.6" customHeight="1" x14ac:dyDescent="0.2">
      <c r="A37" s="28">
        <v>34</v>
      </c>
      <c r="B37" s="27" t="s">
        <v>486</v>
      </c>
      <c r="C37" s="27" t="s">
        <v>187</v>
      </c>
      <c r="D37" s="27" t="s">
        <v>487</v>
      </c>
      <c r="E37" s="25" t="s">
        <v>458</v>
      </c>
      <c r="F37" s="25" t="s">
        <v>482</v>
      </c>
      <c r="G37" s="23">
        <v>8</v>
      </c>
      <c r="H37" s="23" t="s">
        <v>93</v>
      </c>
      <c r="I37" s="31">
        <v>32</v>
      </c>
      <c r="J37" s="62">
        <f t="shared" si="0"/>
        <v>0.64</v>
      </c>
    </row>
    <row r="38" spans="1:10" ht="15.6" customHeight="1" x14ac:dyDescent="0.2">
      <c r="A38" s="28">
        <v>36</v>
      </c>
      <c r="B38" s="22" t="s">
        <v>849</v>
      </c>
      <c r="C38" s="22" t="s">
        <v>850</v>
      </c>
      <c r="D38" s="22" t="s">
        <v>495</v>
      </c>
      <c r="E38" s="25" t="s">
        <v>837</v>
      </c>
      <c r="F38" s="25" t="s">
        <v>838</v>
      </c>
      <c r="G38" s="23">
        <v>9</v>
      </c>
      <c r="H38" s="23" t="s">
        <v>335</v>
      </c>
      <c r="I38" s="65">
        <v>32</v>
      </c>
      <c r="J38" s="62">
        <f t="shared" si="0"/>
        <v>0.64</v>
      </c>
    </row>
    <row r="39" spans="1:10" ht="15.6" customHeight="1" x14ac:dyDescent="0.2">
      <c r="A39" s="28">
        <v>37</v>
      </c>
      <c r="B39" s="23" t="s">
        <v>1042</v>
      </c>
      <c r="C39" s="23" t="s">
        <v>292</v>
      </c>
      <c r="D39" s="23" t="s">
        <v>1043</v>
      </c>
      <c r="E39" s="23" t="s">
        <v>1027</v>
      </c>
      <c r="F39" s="23" t="s">
        <v>1039</v>
      </c>
      <c r="G39" s="23">
        <v>9</v>
      </c>
      <c r="H39" s="23" t="s">
        <v>51</v>
      </c>
      <c r="I39" s="98">
        <v>32</v>
      </c>
      <c r="J39" s="62">
        <f t="shared" si="0"/>
        <v>0.64</v>
      </c>
    </row>
    <row r="40" spans="1:10" ht="15.6" customHeight="1" x14ac:dyDescent="0.2">
      <c r="A40" s="28">
        <v>38</v>
      </c>
      <c r="B40" s="27" t="s">
        <v>1050</v>
      </c>
      <c r="C40" s="27" t="s">
        <v>19</v>
      </c>
      <c r="D40" s="27" t="s">
        <v>110</v>
      </c>
      <c r="E40" s="23" t="s">
        <v>1048</v>
      </c>
      <c r="F40" s="23"/>
      <c r="G40" s="23">
        <v>9</v>
      </c>
      <c r="H40" s="23" t="s">
        <v>539</v>
      </c>
      <c r="I40" s="31">
        <v>32</v>
      </c>
      <c r="J40" s="62">
        <f t="shared" si="0"/>
        <v>0.64</v>
      </c>
    </row>
    <row r="41" spans="1:10" ht="15.6" customHeight="1" x14ac:dyDescent="0.2">
      <c r="A41" s="28">
        <v>39</v>
      </c>
      <c r="B41" s="28" t="s">
        <v>1084</v>
      </c>
      <c r="C41" s="28" t="s">
        <v>292</v>
      </c>
      <c r="D41" s="28" t="s">
        <v>57</v>
      </c>
      <c r="E41" s="23" t="s">
        <v>1068</v>
      </c>
      <c r="F41" s="66" t="s">
        <v>1085</v>
      </c>
      <c r="G41" s="66">
        <v>9</v>
      </c>
      <c r="H41" s="28" t="s">
        <v>51</v>
      </c>
      <c r="I41" s="67">
        <v>32</v>
      </c>
      <c r="J41" s="62">
        <f t="shared" si="0"/>
        <v>0.64</v>
      </c>
    </row>
    <row r="42" spans="1:10" s="81" customFormat="1" ht="15.6" customHeight="1" x14ac:dyDescent="0.2">
      <c r="A42" s="28">
        <v>40</v>
      </c>
      <c r="B42" s="24" t="s">
        <v>174</v>
      </c>
      <c r="C42" s="24" t="s">
        <v>175</v>
      </c>
      <c r="D42" s="24" t="s">
        <v>60</v>
      </c>
      <c r="E42" s="25" t="s">
        <v>92</v>
      </c>
      <c r="F42" s="23" t="s">
        <v>74</v>
      </c>
      <c r="G42" s="23">
        <v>8</v>
      </c>
      <c r="H42" s="23" t="s">
        <v>21</v>
      </c>
      <c r="I42" s="87">
        <v>31</v>
      </c>
      <c r="J42" s="62">
        <f t="shared" si="0"/>
        <v>0.62</v>
      </c>
    </row>
    <row r="43" spans="1:10" s="81" customFormat="1" ht="15.6" customHeight="1" x14ac:dyDescent="0.2">
      <c r="A43" s="28">
        <v>41</v>
      </c>
      <c r="B43" s="24" t="s">
        <v>179</v>
      </c>
      <c r="C43" s="24" t="s">
        <v>147</v>
      </c>
      <c r="D43" s="24" t="s">
        <v>54</v>
      </c>
      <c r="E43" s="25" t="s">
        <v>92</v>
      </c>
      <c r="F43" s="23" t="s">
        <v>74</v>
      </c>
      <c r="G43" s="23">
        <v>8</v>
      </c>
      <c r="H43" s="23" t="s">
        <v>21</v>
      </c>
      <c r="I43" s="87">
        <v>31</v>
      </c>
      <c r="J43" s="62">
        <f t="shared" si="0"/>
        <v>0.62</v>
      </c>
    </row>
    <row r="44" spans="1:10" s="81" customFormat="1" ht="15.6" customHeight="1" x14ac:dyDescent="0.2">
      <c r="A44" s="28">
        <v>43</v>
      </c>
      <c r="B44" s="24" t="s">
        <v>829</v>
      </c>
      <c r="C44" s="24" t="s">
        <v>38</v>
      </c>
      <c r="D44" s="24" t="s">
        <v>457</v>
      </c>
      <c r="E44" s="25" t="s">
        <v>820</v>
      </c>
      <c r="F44" s="25" t="s">
        <v>821</v>
      </c>
      <c r="G44" s="25">
        <v>9</v>
      </c>
      <c r="H44" s="25" t="s">
        <v>93</v>
      </c>
      <c r="I44" s="29">
        <v>31</v>
      </c>
      <c r="J44" s="62">
        <f t="shared" si="0"/>
        <v>0.62</v>
      </c>
    </row>
    <row r="45" spans="1:10" s="81" customFormat="1" ht="15.6" customHeight="1" x14ac:dyDescent="0.2">
      <c r="A45" s="28">
        <v>44</v>
      </c>
      <c r="B45" s="30" t="s">
        <v>851</v>
      </c>
      <c r="C45" s="30" t="s">
        <v>222</v>
      </c>
      <c r="D45" s="30" t="s">
        <v>89</v>
      </c>
      <c r="E45" s="25" t="s">
        <v>837</v>
      </c>
      <c r="F45" s="25" t="s">
        <v>838</v>
      </c>
      <c r="G45" s="23">
        <v>9</v>
      </c>
      <c r="H45" s="23" t="s">
        <v>51</v>
      </c>
      <c r="I45" s="31">
        <v>31</v>
      </c>
      <c r="J45" s="62">
        <f t="shared" si="0"/>
        <v>0.62</v>
      </c>
    </row>
    <row r="46" spans="1:10" s="81" customFormat="1" ht="15.6" customHeight="1" x14ac:dyDescent="0.2">
      <c r="A46" s="28">
        <v>45</v>
      </c>
      <c r="B46" s="24" t="s">
        <v>180</v>
      </c>
      <c r="C46" s="24" t="s">
        <v>181</v>
      </c>
      <c r="D46" s="24" t="s">
        <v>182</v>
      </c>
      <c r="E46" s="25" t="s">
        <v>92</v>
      </c>
      <c r="F46" s="23" t="s">
        <v>74</v>
      </c>
      <c r="G46" s="23">
        <v>8</v>
      </c>
      <c r="H46" s="23" t="s">
        <v>21</v>
      </c>
      <c r="I46" s="87">
        <v>30</v>
      </c>
      <c r="J46" s="62">
        <f t="shared" si="0"/>
        <v>0.6</v>
      </c>
    </row>
    <row r="47" spans="1:10" s="81" customFormat="1" ht="15.6" customHeight="1" x14ac:dyDescent="0.2">
      <c r="A47" s="28">
        <v>46</v>
      </c>
      <c r="B47" s="27" t="s">
        <v>488</v>
      </c>
      <c r="C47" s="27" t="s">
        <v>489</v>
      </c>
      <c r="D47" s="27" t="s">
        <v>54</v>
      </c>
      <c r="E47" s="25" t="s">
        <v>458</v>
      </c>
      <c r="F47" s="25" t="s">
        <v>482</v>
      </c>
      <c r="G47" s="23">
        <v>8</v>
      </c>
      <c r="H47" s="23" t="s">
        <v>93</v>
      </c>
      <c r="I47" s="31">
        <v>30</v>
      </c>
      <c r="J47" s="62">
        <f t="shared" si="0"/>
        <v>0.6</v>
      </c>
    </row>
    <row r="48" spans="1:10" s="81" customFormat="1" ht="15.6" customHeight="1" x14ac:dyDescent="0.2">
      <c r="A48" s="28">
        <v>47</v>
      </c>
      <c r="B48" s="84" t="s">
        <v>638</v>
      </c>
      <c r="C48" s="84" t="s">
        <v>639</v>
      </c>
      <c r="D48" s="84" t="s">
        <v>330</v>
      </c>
      <c r="E48" s="84" t="s">
        <v>554</v>
      </c>
      <c r="F48" s="84" t="s">
        <v>632</v>
      </c>
      <c r="G48" s="84">
        <v>8</v>
      </c>
      <c r="H48" s="84" t="s">
        <v>94</v>
      </c>
      <c r="I48" s="100">
        <v>30</v>
      </c>
      <c r="J48" s="62">
        <f t="shared" si="0"/>
        <v>0.6</v>
      </c>
    </row>
    <row r="49" spans="1:10" s="81" customFormat="1" ht="15.6" customHeight="1" x14ac:dyDescent="0.2">
      <c r="A49" s="28">
        <v>48</v>
      </c>
      <c r="B49" s="84" t="s">
        <v>642</v>
      </c>
      <c r="C49" s="84" t="s">
        <v>101</v>
      </c>
      <c r="D49" s="84" t="s">
        <v>73</v>
      </c>
      <c r="E49" s="84" t="s">
        <v>554</v>
      </c>
      <c r="F49" s="84" t="s">
        <v>632</v>
      </c>
      <c r="G49" s="84">
        <v>8</v>
      </c>
      <c r="H49" s="84" t="s">
        <v>94</v>
      </c>
      <c r="I49" s="100">
        <v>30</v>
      </c>
      <c r="J49" s="62">
        <f t="shared" si="0"/>
        <v>0.6</v>
      </c>
    </row>
    <row r="50" spans="1:10" s="81" customFormat="1" ht="15.6" customHeight="1" x14ac:dyDescent="0.2">
      <c r="A50" s="28">
        <v>49</v>
      </c>
      <c r="B50" s="25" t="s">
        <v>671</v>
      </c>
      <c r="C50" s="25" t="s">
        <v>175</v>
      </c>
      <c r="D50" s="25" t="s">
        <v>41</v>
      </c>
      <c r="E50" s="84" t="s">
        <v>554</v>
      </c>
      <c r="F50" s="84" t="s">
        <v>632</v>
      </c>
      <c r="G50" s="25">
        <v>9</v>
      </c>
      <c r="H50" s="85" t="s">
        <v>94</v>
      </c>
      <c r="I50" s="86">
        <v>30</v>
      </c>
      <c r="J50" s="62">
        <f t="shared" si="0"/>
        <v>0.6</v>
      </c>
    </row>
    <row r="51" spans="1:10" s="81" customFormat="1" ht="15.6" customHeight="1" x14ac:dyDescent="0.2">
      <c r="A51" s="28">
        <v>50</v>
      </c>
      <c r="B51" s="25" t="s">
        <v>672</v>
      </c>
      <c r="C51" s="25" t="s">
        <v>43</v>
      </c>
      <c r="D51" s="25" t="s">
        <v>29</v>
      </c>
      <c r="E51" s="84" t="s">
        <v>554</v>
      </c>
      <c r="F51" s="84" t="s">
        <v>632</v>
      </c>
      <c r="G51" s="25">
        <v>9</v>
      </c>
      <c r="H51" s="85" t="s">
        <v>94</v>
      </c>
      <c r="I51" s="86">
        <v>30</v>
      </c>
      <c r="J51" s="62">
        <f t="shared" si="0"/>
        <v>0.6</v>
      </c>
    </row>
    <row r="52" spans="1:10" s="81" customFormat="1" ht="15.6" customHeight="1" x14ac:dyDescent="0.2">
      <c r="A52" s="28">
        <v>51</v>
      </c>
      <c r="B52" s="24" t="s">
        <v>725</v>
      </c>
      <c r="C52" s="24" t="s">
        <v>229</v>
      </c>
      <c r="D52" s="24"/>
      <c r="E52" s="23" t="s">
        <v>712</v>
      </c>
      <c r="F52" s="25" t="s">
        <v>726</v>
      </c>
      <c r="G52" s="25">
        <v>9</v>
      </c>
      <c r="H52" s="25"/>
      <c r="I52" s="29">
        <v>30</v>
      </c>
      <c r="J52" s="62">
        <f t="shared" si="0"/>
        <v>0.6</v>
      </c>
    </row>
    <row r="53" spans="1:10" s="81" customFormat="1" ht="15.6" customHeight="1" x14ac:dyDescent="0.2">
      <c r="A53" s="28">
        <v>52</v>
      </c>
      <c r="B53" s="21" t="s">
        <v>775</v>
      </c>
      <c r="C53" s="21" t="s">
        <v>262</v>
      </c>
      <c r="D53" s="21" t="s">
        <v>158</v>
      </c>
      <c r="E53" s="25" t="s">
        <v>754</v>
      </c>
      <c r="F53" s="25" t="s">
        <v>755</v>
      </c>
      <c r="G53" s="23">
        <v>9</v>
      </c>
      <c r="H53" s="23" t="s">
        <v>94</v>
      </c>
      <c r="I53" s="31">
        <v>30</v>
      </c>
      <c r="J53" s="62">
        <f t="shared" si="0"/>
        <v>0.6</v>
      </c>
    </row>
    <row r="54" spans="1:10" s="81" customFormat="1" ht="15.6" customHeight="1" x14ac:dyDescent="0.2">
      <c r="A54" s="28">
        <v>53</v>
      </c>
      <c r="B54" s="21" t="s">
        <v>830</v>
      </c>
      <c r="C54" s="21" t="s">
        <v>831</v>
      </c>
      <c r="D54" s="21" t="s">
        <v>57</v>
      </c>
      <c r="E54" s="25" t="s">
        <v>820</v>
      </c>
      <c r="F54" s="25" t="s">
        <v>821</v>
      </c>
      <c r="G54" s="23">
        <v>9</v>
      </c>
      <c r="H54" s="23" t="s">
        <v>335</v>
      </c>
      <c r="I54" s="31">
        <v>30</v>
      </c>
      <c r="J54" s="62">
        <f t="shared" si="0"/>
        <v>0.6</v>
      </c>
    </row>
    <row r="55" spans="1:10" ht="15.6" customHeight="1" x14ac:dyDescent="0.2">
      <c r="A55" s="28">
        <v>54</v>
      </c>
      <c r="B55" s="20" t="s">
        <v>832</v>
      </c>
      <c r="C55" s="20" t="s">
        <v>175</v>
      </c>
      <c r="D55" s="20" t="s">
        <v>60</v>
      </c>
      <c r="E55" s="25" t="s">
        <v>820</v>
      </c>
      <c r="F55" s="25" t="s">
        <v>821</v>
      </c>
      <c r="G55" s="23">
        <v>9</v>
      </c>
      <c r="H55" s="23" t="s">
        <v>335</v>
      </c>
      <c r="I55" s="31">
        <v>30</v>
      </c>
      <c r="J55" s="62">
        <f t="shared" si="0"/>
        <v>0.6</v>
      </c>
    </row>
    <row r="56" spans="1:10" ht="15.6" customHeight="1" x14ac:dyDescent="0.2">
      <c r="A56" s="28">
        <v>55</v>
      </c>
      <c r="B56" s="32" t="s">
        <v>1113</v>
      </c>
      <c r="C56" s="32" t="s">
        <v>151</v>
      </c>
      <c r="D56" s="32" t="s">
        <v>73</v>
      </c>
      <c r="E56" s="25" t="s">
        <v>1114</v>
      </c>
      <c r="F56" s="25" t="s">
        <v>1115</v>
      </c>
      <c r="G56" s="25">
        <v>8</v>
      </c>
      <c r="H56" s="25" t="s">
        <v>882</v>
      </c>
      <c r="I56" s="25">
        <v>30</v>
      </c>
      <c r="J56" s="62">
        <f t="shared" si="0"/>
        <v>0.6</v>
      </c>
    </row>
    <row r="57" spans="1:10" ht="15.6" customHeight="1" x14ac:dyDescent="0.2">
      <c r="A57" s="28">
        <v>56</v>
      </c>
      <c r="B57" s="20" t="s">
        <v>30</v>
      </c>
      <c r="C57" s="20" t="s">
        <v>31</v>
      </c>
      <c r="D57" s="20" t="s">
        <v>32</v>
      </c>
      <c r="E57" s="25" t="s">
        <v>92</v>
      </c>
      <c r="F57" s="23" t="s">
        <v>16</v>
      </c>
      <c r="G57" s="23">
        <v>9</v>
      </c>
      <c r="H57" s="23" t="s">
        <v>21</v>
      </c>
      <c r="I57" s="31">
        <v>29</v>
      </c>
      <c r="J57" s="62">
        <f t="shared" si="0"/>
        <v>0.57999999999999996</v>
      </c>
    </row>
    <row r="58" spans="1:10" ht="15.6" customHeight="1" x14ac:dyDescent="0.2">
      <c r="A58" s="28">
        <v>57</v>
      </c>
      <c r="B58" s="86" t="s">
        <v>659</v>
      </c>
      <c r="C58" s="86" t="s">
        <v>25</v>
      </c>
      <c r="D58" s="86" t="s">
        <v>110</v>
      </c>
      <c r="E58" s="84" t="s">
        <v>554</v>
      </c>
      <c r="F58" s="84" t="s">
        <v>632</v>
      </c>
      <c r="G58" s="84">
        <v>8</v>
      </c>
      <c r="H58" s="86"/>
      <c r="I58" s="86">
        <v>29</v>
      </c>
      <c r="J58" s="62">
        <f t="shared" si="0"/>
        <v>0.57999999999999996</v>
      </c>
    </row>
    <row r="59" spans="1:10" ht="15.6" customHeight="1" x14ac:dyDescent="0.2">
      <c r="A59" s="28">
        <v>58</v>
      </c>
      <c r="B59" s="22" t="s">
        <v>727</v>
      </c>
      <c r="C59" s="22" t="s">
        <v>31</v>
      </c>
      <c r="D59" s="22"/>
      <c r="E59" s="23" t="s">
        <v>712</v>
      </c>
      <c r="F59" s="25" t="s">
        <v>726</v>
      </c>
      <c r="G59" s="23">
        <v>9</v>
      </c>
      <c r="H59" s="23"/>
      <c r="I59" s="31">
        <v>29</v>
      </c>
      <c r="J59" s="62">
        <f t="shared" si="0"/>
        <v>0.57999999999999996</v>
      </c>
    </row>
    <row r="60" spans="1:10" ht="15.6" customHeight="1" x14ac:dyDescent="0.2">
      <c r="A60" s="28">
        <v>59</v>
      </c>
      <c r="B60" s="27" t="s">
        <v>728</v>
      </c>
      <c r="C60" s="27" t="s">
        <v>59</v>
      </c>
      <c r="D60" s="27" t="s">
        <v>539</v>
      </c>
      <c r="E60" s="23" t="s">
        <v>712</v>
      </c>
      <c r="F60" s="25" t="s">
        <v>726</v>
      </c>
      <c r="G60" s="23">
        <v>8</v>
      </c>
      <c r="H60" s="23" t="s">
        <v>539</v>
      </c>
      <c r="I60" s="31">
        <v>29</v>
      </c>
      <c r="J60" s="62">
        <f t="shared" si="0"/>
        <v>0.57999999999999996</v>
      </c>
    </row>
    <row r="61" spans="1:10" ht="15.6" customHeight="1" x14ac:dyDescent="0.2">
      <c r="A61" s="28">
        <v>60</v>
      </c>
      <c r="B61" s="21" t="s">
        <v>776</v>
      </c>
      <c r="C61" s="21" t="s">
        <v>288</v>
      </c>
      <c r="D61" s="21" t="s">
        <v>777</v>
      </c>
      <c r="E61" s="25" t="s">
        <v>754</v>
      </c>
      <c r="F61" s="25" t="s">
        <v>755</v>
      </c>
      <c r="G61" s="23">
        <v>9</v>
      </c>
      <c r="H61" s="23" t="s">
        <v>51</v>
      </c>
      <c r="I61" s="31">
        <v>29</v>
      </c>
      <c r="J61" s="62">
        <f t="shared" si="0"/>
        <v>0.57999999999999996</v>
      </c>
    </row>
    <row r="62" spans="1:10" ht="15.6" customHeight="1" x14ac:dyDescent="0.2">
      <c r="A62" s="28">
        <v>61</v>
      </c>
      <c r="B62" s="23" t="s">
        <v>253</v>
      </c>
      <c r="C62" s="23" t="s">
        <v>88</v>
      </c>
      <c r="D62" s="23" t="s">
        <v>307</v>
      </c>
      <c r="E62" s="25" t="s">
        <v>820</v>
      </c>
      <c r="F62" s="25" t="s">
        <v>821</v>
      </c>
      <c r="G62" s="23">
        <v>8</v>
      </c>
      <c r="H62" s="23" t="s">
        <v>51</v>
      </c>
      <c r="I62" s="98">
        <v>29</v>
      </c>
      <c r="J62" s="62">
        <f t="shared" si="0"/>
        <v>0.57999999999999996</v>
      </c>
    </row>
    <row r="63" spans="1:10" ht="15.6" customHeight="1" x14ac:dyDescent="0.2">
      <c r="A63" s="28">
        <v>62</v>
      </c>
      <c r="B63" s="26" t="s">
        <v>1100</v>
      </c>
      <c r="C63" s="21" t="s">
        <v>385</v>
      </c>
      <c r="D63" s="25" t="s">
        <v>279</v>
      </c>
      <c r="E63" s="23" t="s">
        <v>1068</v>
      </c>
      <c r="F63" s="23" t="s">
        <v>1071</v>
      </c>
      <c r="G63" s="23">
        <v>8</v>
      </c>
      <c r="H63" s="23" t="s">
        <v>51</v>
      </c>
      <c r="I63" s="87">
        <v>29</v>
      </c>
      <c r="J63" s="62">
        <f t="shared" si="0"/>
        <v>0.57999999999999996</v>
      </c>
    </row>
    <row r="64" spans="1:10" ht="15.6" customHeight="1" x14ac:dyDescent="0.2">
      <c r="A64" s="28">
        <v>63</v>
      </c>
      <c r="B64" s="20" t="s">
        <v>183</v>
      </c>
      <c r="C64" s="20" t="s">
        <v>184</v>
      </c>
      <c r="D64" s="20" t="s">
        <v>185</v>
      </c>
      <c r="E64" s="25" t="s">
        <v>92</v>
      </c>
      <c r="F64" s="23" t="s">
        <v>74</v>
      </c>
      <c r="G64" s="23">
        <v>8</v>
      </c>
      <c r="H64" s="23" t="s">
        <v>21</v>
      </c>
      <c r="I64" s="31">
        <v>28</v>
      </c>
      <c r="J64" s="62">
        <f t="shared" si="0"/>
        <v>0.56000000000000005</v>
      </c>
    </row>
    <row r="65" spans="1:10" s="81" customFormat="1" ht="15.6" customHeight="1" x14ac:dyDescent="0.2">
      <c r="A65" s="28">
        <v>64</v>
      </c>
      <c r="B65" s="27" t="s">
        <v>373</v>
      </c>
      <c r="C65" s="27" t="s">
        <v>235</v>
      </c>
      <c r="D65" s="27" t="s">
        <v>220</v>
      </c>
      <c r="E65" s="25" t="s">
        <v>458</v>
      </c>
      <c r="F65" s="25" t="s">
        <v>482</v>
      </c>
      <c r="G65" s="23">
        <v>8</v>
      </c>
      <c r="H65" s="23" t="s">
        <v>335</v>
      </c>
      <c r="I65" s="31">
        <v>28</v>
      </c>
      <c r="J65" s="62">
        <f t="shared" si="0"/>
        <v>0.56000000000000005</v>
      </c>
    </row>
    <row r="66" spans="1:10" s="81" customFormat="1" ht="15.6" customHeight="1" x14ac:dyDescent="0.2">
      <c r="A66" s="28">
        <v>65</v>
      </c>
      <c r="B66" s="84" t="s">
        <v>641</v>
      </c>
      <c r="C66" s="84" t="s">
        <v>320</v>
      </c>
      <c r="D66" s="84" t="s">
        <v>325</v>
      </c>
      <c r="E66" s="84" t="s">
        <v>554</v>
      </c>
      <c r="F66" s="84" t="s">
        <v>632</v>
      </c>
      <c r="G66" s="84">
        <v>8</v>
      </c>
      <c r="H66" s="84"/>
      <c r="I66" s="100">
        <v>28</v>
      </c>
      <c r="J66" s="62">
        <f t="shared" ref="J66:J126" si="1">I66/$G$1</f>
        <v>0.56000000000000005</v>
      </c>
    </row>
    <row r="67" spans="1:10" s="81" customFormat="1" ht="15.6" customHeight="1" x14ac:dyDescent="0.2">
      <c r="A67" s="28">
        <v>66</v>
      </c>
      <c r="B67" s="84" t="s">
        <v>645</v>
      </c>
      <c r="C67" s="84" t="s">
        <v>66</v>
      </c>
      <c r="D67" s="84" t="s">
        <v>646</v>
      </c>
      <c r="E67" s="84" t="s">
        <v>554</v>
      </c>
      <c r="F67" s="84" t="s">
        <v>632</v>
      </c>
      <c r="G67" s="84">
        <v>8</v>
      </c>
      <c r="H67" s="84"/>
      <c r="I67" s="100">
        <v>28</v>
      </c>
      <c r="J67" s="62">
        <f t="shared" si="1"/>
        <v>0.56000000000000005</v>
      </c>
    </row>
    <row r="68" spans="1:10" ht="15.6" customHeight="1" x14ac:dyDescent="0.2">
      <c r="A68" s="28">
        <v>67</v>
      </c>
      <c r="B68" s="21" t="s">
        <v>778</v>
      </c>
      <c r="C68" s="21" t="s">
        <v>127</v>
      </c>
      <c r="D68" s="21" t="s">
        <v>32</v>
      </c>
      <c r="E68" s="25" t="s">
        <v>754</v>
      </c>
      <c r="F68" s="25" t="s">
        <v>755</v>
      </c>
      <c r="G68" s="23">
        <v>9</v>
      </c>
      <c r="H68" s="23" t="s">
        <v>51</v>
      </c>
      <c r="I68" s="31">
        <v>28</v>
      </c>
      <c r="J68" s="62">
        <f t="shared" si="1"/>
        <v>0.56000000000000005</v>
      </c>
    </row>
    <row r="69" spans="1:10" ht="15.6" customHeight="1" x14ac:dyDescent="0.2">
      <c r="A69" s="28">
        <v>69</v>
      </c>
      <c r="B69" s="28" t="s">
        <v>806</v>
      </c>
      <c r="C69" s="28" t="s">
        <v>807</v>
      </c>
      <c r="D69" s="28" t="s">
        <v>254</v>
      </c>
      <c r="E69" s="28" t="s">
        <v>805</v>
      </c>
      <c r="F69" s="28" t="s">
        <v>793</v>
      </c>
      <c r="G69" s="28">
        <v>9</v>
      </c>
      <c r="H69" s="59" t="s">
        <v>335</v>
      </c>
      <c r="I69" s="63">
        <v>28</v>
      </c>
      <c r="J69" s="62">
        <f t="shared" si="1"/>
        <v>0.56000000000000005</v>
      </c>
    </row>
    <row r="70" spans="1:10" ht="15.6" customHeight="1" x14ac:dyDescent="0.2">
      <c r="A70" s="28">
        <v>70</v>
      </c>
      <c r="B70" s="99" t="s">
        <v>873</v>
      </c>
      <c r="C70" s="99" t="s">
        <v>64</v>
      </c>
      <c r="D70" s="99" t="s">
        <v>41</v>
      </c>
      <c r="E70" s="25" t="s">
        <v>866</v>
      </c>
      <c r="F70" s="25" t="s">
        <v>867</v>
      </c>
      <c r="G70" s="25">
        <v>9</v>
      </c>
      <c r="H70" s="25" t="s">
        <v>839</v>
      </c>
      <c r="I70" s="31">
        <v>28</v>
      </c>
      <c r="J70" s="62">
        <f t="shared" si="1"/>
        <v>0.56000000000000005</v>
      </c>
    </row>
    <row r="71" spans="1:10" ht="15.6" customHeight="1" x14ac:dyDescent="0.2">
      <c r="A71" s="28">
        <v>71</v>
      </c>
      <c r="B71" s="26" t="s">
        <v>1089</v>
      </c>
      <c r="C71" s="21" t="s">
        <v>31</v>
      </c>
      <c r="D71" s="21" t="s">
        <v>408</v>
      </c>
      <c r="E71" s="23" t="s">
        <v>1068</v>
      </c>
      <c r="F71" s="23" t="s">
        <v>1071</v>
      </c>
      <c r="G71" s="23">
        <v>8</v>
      </c>
      <c r="H71" s="23" t="s">
        <v>51</v>
      </c>
      <c r="I71" s="31">
        <v>28</v>
      </c>
      <c r="J71" s="62">
        <f t="shared" si="1"/>
        <v>0.56000000000000005</v>
      </c>
    </row>
    <row r="72" spans="1:10" ht="15.6" customHeight="1" x14ac:dyDescent="0.2">
      <c r="A72" s="28">
        <v>72</v>
      </c>
      <c r="B72" s="28" t="s">
        <v>542</v>
      </c>
      <c r="C72" s="23" t="s">
        <v>1098</v>
      </c>
      <c r="D72" s="23" t="s">
        <v>60</v>
      </c>
      <c r="E72" s="23" t="s">
        <v>1068</v>
      </c>
      <c r="F72" s="23" t="s">
        <v>1071</v>
      </c>
      <c r="G72" s="23">
        <v>8</v>
      </c>
      <c r="H72" s="23" t="s">
        <v>51</v>
      </c>
      <c r="I72" s="87">
        <v>28</v>
      </c>
      <c r="J72" s="62">
        <f t="shared" si="1"/>
        <v>0.56000000000000005</v>
      </c>
    </row>
    <row r="73" spans="1:10" ht="15.6" customHeight="1" x14ac:dyDescent="0.2">
      <c r="A73" s="28">
        <v>73</v>
      </c>
      <c r="B73" s="28" t="s">
        <v>1101</v>
      </c>
      <c r="C73" s="28" t="s">
        <v>370</v>
      </c>
      <c r="D73" s="25" t="s">
        <v>115</v>
      </c>
      <c r="E73" s="23" t="s">
        <v>1068</v>
      </c>
      <c r="F73" s="23" t="s">
        <v>1071</v>
      </c>
      <c r="G73" s="28">
        <v>8</v>
      </c>
      <c r="H73" s="28" t="s">
        <v>51</v>
      </c>
      <c r="I73" s="28">
        <v>28</v>
      </c>
      <c r="J73" s="62">
        <f t="shared" si="1"/>
        <v>0.56000000000000005</v>
      </c>
    </row>
    <row r="74" spans="1:10" ht="15.6" customHeight="1" x14ac:dyDescent="0.2">
      <c r="A74" s="28">
        <v>74</v>
      </c>
      <c r="B74" s="33" t="s">
        <v>1100</v>
      </c>
      <c r="C74" s="33" t="s">
        <v>324</v>
      </c>
      <c r="D74" s="33" t="s">
        <v>73</v>
      </c>
      <c r="E74" s="68" t="s">
        <v>1114</v>
      </c>
      <c r="F74" s="68" t="s">
        <v>1115</v>
      </c>
      <c r="G74" s="69">
        <v>8</v>
      </c>
      <c r="H74" s="69" t="s">
        <v>335</v>
      </c>
      <c r="I74" s="70">
        <v>28</v>
      </c>
      <c r="J74" s="62">
        <f t="shared" si="1"/>
        <v>0.56000000000000005</v>
      </c>
    </row>
    <row r="75" spans="1:10" ht="15.6" customHeight="1" x14ac:dyDescent="0.2">
      <c r="A75" s="28">
        <v>75</v>
      </c>
      <c r="B75" s="20" t="s">
        <v>188</v>
      </c>
      <c r="C75" s="20" t="s">
        <v>189</v>
      </c>
      <c r="D75" s="20" t="s">
        <v>41</v>
      </c>
      <c r="E75" s="25" t="s">
        <v>92</v>
      </c>
      <c r="F75" s="23" t="s">
        <v>74</v>
      </c>
      <c r="G75" s="23">
        <v>8</v>
      </c>
      <c r="H75" s="23" t="s">
        <v>21</v>
      </c>
      <c r="I75" s="31">
        <v>27</v>
      </c>
      <c r="J75" s="62">
        <f t="shared" si="1"/>
        <v>0.54</v>
      </c>
    </row>
    <row r="76" spans="1:10" ht="15.6" customHeight="1" x14ac:dyDescent="0.2">
      <c r="A76" s="28">
        <v>76</v>
      </c>
      <c r="B76" s="20" t="s">
        <v>190</v>
      </c>
      <c r="C76" s="20" t="s">
        <v>191</v>
      </c>
      <c r="D76" s="20" t="s">
        <v>73</v>
      </c>
      <c r="E76" s="25" t="s">
        <v>92</v>
      </c>
      <c r="F76" s="23" t="s">
        <v>74</v>
      </c>
      <c r="G76" s="23">
        <v>8</v>
      </c>
      <c r="H76" s="23" t="s">
        <v>21</v>
      </c>
      <c r="I76" s="31">
        <v>27</v>
      </c>
      <c r="J76" s="62">
        <f t="shared" si="1"/>
        <v>0.54</v>
      </c>
    </row>
    <row r="77" spans="1:10" ht="15.6" customHeight="1" x14ac:dyDescent="0.2">
      <c r="A77" s="28">
        <v>77</v>
      </c>
      <c r="B77" s="24" t="s">
        <v>397</v>
      </c>
      <c r="C77" s="24" t="s">
        <v>108</v>
      </c>
      <c r="D77" s="24" t="s">
        <v>398</v>
      </c>
      <c r="E77" s="25" t="s">
        <v>332</v>
      </c>
      <c r="F77" s="25" t="s">
        <v>333</v>
      </c>
      <c r="G77" s="25">
        <v>8</v>
      </c>
      <c r="H77" s="25" t="s">
        <v>335</v>
      </c>
      <c r="I77" s="29">
        <v>27</v>
      </c>
      <c r="J77" s="62">
        <f t="shared" si="1"/>
        <v>0.54</v>
      </c>
    </row>
    <row r="78" spans="1:10" ht="15.6" customHeight="1" x14ac:dyDescent="0.2">
      <c r="A78" s="28">
        <v>78</v>
      </c>
      <c r="B78" s="27" t="s">
        <v>490</v>
      </c>
      <c r="C78" s="27" t="s">
        <v>25</v>
      </c>
      <c r="D78" s="27" t="s">
        <v>178</v>
      </c>
      <c r="E78" s="25" t="s">
        <v>458</v>
      </c>
      <c r="F78" s="25" t="s">
        <v>482</v>
      </c>
      <c r="G78" s="23">
        <v>9</v>
      </c>
      <c r="H78" s="23" t="s">
        <v>335</v>
      </c>
      <c r="I78" s="31">
        <v>27</v>
      </c>
      <c r="J78" s="62">
        <f t="shared" si="1"/>
        <v>0.54</v>
      </c>
    </row>
    <row r="79" spans="1:10" ht="15.6" customHeight="1" x14ac:dyDescent="0.2">
      <c r="A79" s="28">
        <v>79</v>
      </c>
      <c r="B79" s="25" t="s">
        <v>665</v>
      </c>
      <c r="C79" s="25" t="s">
        <v>161</v>
      </c>
      <c r="D79" s="25" t="s">
        <v>29</v>
      </c>
      <c r="E79" s="84" t="s">
        <v>554</v>
      </c>
      <c r="F79" s="84" t="s">
        <v>632</v>
      </c>
      <c r="G79" s="25">
        <v>9</v>
      </c>
      <c r="H79" s="85"/>
      <c r="I79" s="86">
        <v>27</v>
      </c>
      <c r="J79" s="62">
        <f t="shared" si="1"/>
        <v>0.54</v>
      </c>
    </row>
    <row r="80" spans="1:10" ht="15.6" customHeight="1" x14ac:dyDescent="0.2">
      <c r="A80" s="28">
        <v>80</v>
      </c>
      <c r="B80" s="25" t="s">
        <v>667</v>
      </c>
      <c r="C80" s="25" t="s">
        <v>184</v>
      </c>
      <c r="D80" s="25" t="s">
        <v>139</v>
      </c>
      <c r="E80" s="84" t="s">
        <v>554</v>
      </c>
      <c r="F80" s="84" t="s">
        <v>632</v>
      </c>
      <c r="G80" s="25">
        <v>9</v>
      </c>
      <c r="H80" s="85"/>
      <c r="I80" s="86">
        <v>27</v>
      </c>
      <c r="J80" s="62">
        <f t="shared" si="1"/>
        <v>0.54</v>
      </c>
    </row>
    <row r="81" spans="1:10" ht="15.6" customHeight="1" x14ac:dyDescent="0.2">
      <c r="A81" s="28">
        <v>81</v>
      </c>
      <c r="B81" s="25" t="s">
        <v>669</v>
      </c>
      <c r="C81" s="25" t="s">
        <v>189</v>
      </c>
      <c r="D81" s="25" t="s">
        <v>60</v>
      </c>
      <c r="E81" s="84" t="s">
        <v>554</v>
      </c>
      <c r="F81" s="84" t="s">
        <v>632</v>
      </c>
      <c r="G81" s="25">
        <v>9</v>
      </c>
      <c r="H81" s="85"/>
      <c r="I81" s="86">
        <v>27</v>
      </c>
      <c r="J81" s="62">
        <f t="shared" si="1"/>
        <v>0.54</v>
      </c>
    </row>
    <row r="82" spans="1:10" ht="15.6" customHeight="1" x14ac:dyDescent="0.2">
      <c r="A82" s="28">
        <v>82</v>
      </c>
      <c r="B82" s="25" t="s">
        <v>212</v>
      </c>
      <c r="C82" s="25" t="s">
        <v>187</v>
      </c>
      <c r="D82" s="25" t="s">
        <v>158</v>
      </c>
      <c r="E82" s="84" t="s">
        <v>554</v>
      </c>
      <c r="F82" s="84" t="s">
        <v>632</v>
      </c>
      <c r="G82" s="25">
        <v>9</v>
      </c>
      <c r="H82" s="85"/>
      <c r="I82" s="86">
        <v>27</v>
      </c>
      <c r="J82" s="62">
        <f t="shared" si="1"/>
        <v>0.54</v>
      </c>
    </row>
    <row r="83" spans="1:10" ht="15.6" customHeight="1" x14ac:dyDescent="0.2">
      <c r="A83" s="28">
        <v>83</v>
      </c>
      <c r="B83" s="28" t="s">
        <v>1103</v>
      </c>
      <c r="C83" s="28" t="s">
        <v>189</v>
      </c>
      <c r="D83" s="25" t="s">
        <v>26</v>
      </c>
      <c r="E83" s="23" t="s">
        <v>1068</v>
      </c>
      <c r="F83" s="23" t="s">
        <v>1071</v>
      </c>
      <c r="G83" s="28">
        <v>8</v>
      </c>
      <c r="H83" s="28" t="s">
        <v>51</v>
      </c>
      <c r="I83" s="28">
        <v>27</v>
      </c>
      <c r="J83" s="62">
        <f t="shared" si="1"/>
        <v>0.54</v>
      </c>
    </row>
    <row r="84" spans="1:10" ht="15.6" customHeight="1" x14ac:dyDescent="0.2">
      <c r="A84" s="28">
        <v>84</v>
      </c>
      <c r="B84" s="20" t="s">
        <v>192</v>
      </c>
      <c r="C84" s="20" t="s">
        <v>124</v>
      </c>
      <c r="D84" s="20" t="s">
        <v>193</v>
      </c>
      <c r="E84" s="25" t="s">
        <v>92</v>
      </c>
      <c r="F84" s="23" t="s">
        <v>74</v>
      </c>
      <c r="G84" s="23">
        <v>8</v>
      </c>
      <c r="H84" s="23" t="s">
        <v>21</v>
      </c>
      <c r="I84" s="31">
        <v>26</v>
      </c>
      <c r="J84" s="62">
        <f t="shared" si="1"/>
        <v>0.52</v>
      </c>
    </row>
    <row r="85" spans="1:10" ht="15.6" customHeight="1" x14ac:dyDescent="0.2">
      <c r="A85" s="28">
        <v>85</v>
      </c>
      <c r="B85" s="20" t="s">
        <v>194</v>
      </c>
      <c r="C85" s="20" t="s">
        <v>64</v>
      </c>
      <c r="D85" s="20" t="s">
        <v>29</v>
      </c>
      <c r="E85" s="25" t="s">
        <v>92</v>
      </c>
      <c r="F85" s="23" t="s">
        <v>74</v>
      </c>
      <c r="G85" s="23">
        <v>8</v>
      </c>
      <c r="H85" s="23" t="s">
        <v>21</v>
      </c>
      <c r="I85" s="31">
        <v>26</v>
      </c>
      <c r="J85" s="62">
        <f t="shared" si="1"/>
        <v>0.52</v>
      </c>
    </row>
    <row r="86" spans="1:10" ht="15.6" customHeight="1" x14ac:dyDescent="0.2">
      <c r="A86" s="28">
        <v>86</v>
      </c>
      <c r="B86" s="20" t="s">
        <v>195</v>
      </c>
      <c r="C86" s="20" t="s">
        <v>196</v>
      </c>
      <c r="D86" s="20" t="s">
        <v>60</v>
      </c>
      <c r="E86" s="25" t="s">
        <v>92</v>
      </c>
      <c r="F86" s="23" t="s">
        <v>74</v>
      </c>
      <c r="G86" s="23">
        <v>8</v>
      </c>
      <c r="H86" s="23" t="s">
        <v>21</v>
      </c>
      <c r="I86" s="31">
        <v>26</v>
      </c>
      <c r="J86" s="62">
        <f t="shared" si="1"/>
        <v>0.52</v>
      </c>
    </row>
    <row r="87" spans="1:10" ht="15.6" customHeight="1" x14ac:dyDescent="0.2">
      <c r="A87" s="28">
        <v>87</v>
      </c>
      <c r="B87" s="84" t="s">
        <v>634</v>
      </c>
      <c r="C87" s="84" t="s">
        <v>49</v>
      </c>
      <c r="D87" s="84" t="s">
        <v>636</v>
      </c>
      <c r="E87" s="84" t="s">
        <v>554</v>
      </c>
      <c r="F87" s="84" t="s">
        <v>632</v>
      </c>
      <c r="G87" s="84">
        <v>8</v>
      </c>
      <c r="H87" s="84"/>
      <c r="I87" s="100">
        <v>26</v>
      </c>
      <c r="J87" s="62">
        <f t="shared" si="1"/>
        <v>0.52</v>
      </c>
    </row>
    <row r="88" spans="1:10" ht="15.6" customHeight="1" x14ac:dyDescent="0.2">
      <c r="A88" s="28">
        <v>88</v>
      </c>
      <c r="B88" s="84" t="s">
        <v>650</v>
      </c>
      <c r="C88" s="84" t="s">
        <v>294</v>
      </c>
      <c r="D88" s="84" t="s">
        <v>651</v>
      </c>
      <c r="E88" s="84" t="s">
        <v>554</v>
      </c>
      <c r="F88" s="84" t="s">
        <v>632</v>
      </c>
      <c r="G88" s="84">
        <v>8</v>
      </c>
      <c r="H88" s="84"/>
      <c r="I88" s="100">
        <v>26</v>
      </c>
      <c r="J88" s="62">
        <f t="shared" si="1"/>
        <v>0.52</v>
      </c>
    </row>
    <row r="89" spans="1:10" ht="15.6" customHeight="1" x14ac:dyDescent="0.2">
      <c r="A89" s="28">
        <v>89</v>
      </c>
      <c r="B89" s="86" t="s">
        <v>653</v>
      </c>
      <c r="C89" s="86" t="s">
        <v>53</v>
      </c>
      <c r="D89" s="86" t="s">
        <v>29</v>
      </c>
      <c r="E89" s="84" t="s">
        <v>554</v>
      </c>
      <c r="F89" s="84" t="s">
        <v>632</v>
      </c>
      <c r="G89" s="84">
        <v>8</v>
      </c>
      <c r="H89" s="86"/>
      <c r="I89" s="86">
        <v>26</v>
      </c>
      <c r="J89" s="62">
        <f t="shared" si="1"/>
        <v>0.52</v>
      </c>
    </row>
    <row r="90" spans="1:10" ht="15.6" customHeight="1" x14ac:dyDescent="0.2">
      <c r="A90" s="28">
        <v>90</v>
      </c>
      <c r="B90" s="25" t="s">
        <v>673</v>
      </c>
      <c r="C90" s="25" t="s">
        <v>84</v>
      </c>
      <c r="D90" s="25" t="s">
        <v>29</v>
      </c>
      <c r="E90" s="84" t="s">
        <v>554</v>
      </c>
      <c r="F90" s="84" t="s">
        <v>632</v>
      </c>
      <c r="G90" s="25">
        <v>9</v>
      </c>
      <c r="H90" s="85"/>
      <c r="I90" s="86">
        <v>26</v>
      </c>
      <c r="J90" s="62">
        <f t="shared" si="1"/>
        <v>0.52</v>
      </c>
    </row>
    <row r="91" spans="1:10" ht="15.6" customHeight="1" x14ac:dyDescent="0.2">
      <c r="A91" s="28">
        <v>91</v>
      </c>
      <c r="B91" s="23" t="s">
        <v>729</v>
      </c>
      <c r="C91" s="23" t="s">
        <v>163</v>
      </c>
      <c r="D91" s="23" t="s">
        <v>539</v>
      </c>
      <c r="E91" s="23" t="s">
        <v>712</v>
      </c>
      <c r="F91" s="25" t="s">
        <v>726</v>
      </c>
      <c r="G91" s="23">
        <v>8</v>
      </c>
      <c r="H91" s="23" t="s">
        <v>539</v>
      </c>
      <c r="I91" s="87">
        <v>26</v>
      </c>
      <c r="J91" s="62">
        <f t="shared" si="1"/>
        <v>0.52</v>
      </c>
    </row>
    <row r="92" spans="1:10" ht="15.6" customHeight="1" x14ac:dyDescent="0.2">
      <c r="A92" s="28">
        <v>92</v>
      </c>
      <c r="B92" s="99" t="s">
        <v>876</v>
      </c>
      <c r="C92" s="99" t="s">
        <v>108</v>
      </c>
      <c r="D92" s="99" t="s">
        <v>139</v>
      </c>
      <c r="E92" s="25" t="s">
        <v>866</v>
      </c>
      <c r="F92" s="25" t="s">
        <v>867</v>
      </c>
      <c r="G92" s="25">
        <v>8</v>
      </c>
      <c r="H92" s="25" t="s">
        <v>335</v>
      </c>
      <c r="I92" s="87">
        <v>26</v>
      </c>
      <c r="J92" s="62">
        <f t="shared" si="1"/>
        <v>0.52</v>
      </c>
    </row>
    <row r="93" spans="1:10" ht="15.6" customHeight="1" x14ac:dyDescent="0.2">
      <c r="A93" s="28">
        <v>93</v>
      </c>
      <c r="B93" s="28" t="s">
        <v>1099</v>
      </c>
      <c r="C93" s="23" t="s">
        <v>338</v>
      </c>
      <c r="D93" s="23" t="s">
        <v>98</v>
      </c>
      <c r="E93" s="23" t="s">
        <v>1068</v>
      </c>
      <c r="F93" s="23" t="s">
        <v>1071</v>
      </c>
      <c r="G93" s="23">
        <v>8</v>
      </c>
      <c r="H93" s="23" t="s">
        <v>51</v>
      </c>
      <c r="I93" s="87">
        <v>26</v>
      </c>
      <c r="J93" s="62">
        <f t="shared" si="1"/>
        <v>0.52</v>
      </c>
    </row>
    <row r="94" spans="1:10" ht="15.6" customHeight="1" x14ac:dyDescent="0.2">
      <c r="A94" s="28">
        <v>94</v>
      </c>
      <c r="B94" s="23" t="s">
        <v>33</v>
      </c>
      <c r="C94" s="23" t="s">
        <v>34</v>
      </c>
      <c r="D94" s="23" t="s">
        <v>26</v>
      </c>
      <c r="E94" s="25" t="s">
        <v>92</v>
      </c>
      <c r="F94" s="23" t="s">
        <v>35</v>
      </c>
      <c r="G94" s="23">
        <v>9</v>
      </c>
      <c r="H94" s="23" t="s">
        <v>21</v>
      </c>
      <c r="I94" s="87">
        <v>25</v>
      </c>
      <c r="J94" s="62">
        <f t="shared" si="1"/>
        <v>0.5</v>
      </c>
    </row>
    <row r="95" spans="1:10" ht="15.6" customHeight="1" x14ac:dyDescent="0.2">
      <c r="A95" s="28">
        <v>95</v>
      </c>
      <c r="B95" s="23" t="s">
        <v>197</v>
      </c>
      <c r="C95" s="23" t="s">
        <v>198</v>
      </c>
      <c r="D95" s="23" t="s">
        <v>185</v>
      </c>
      <c r="E95" s="25" t="s">
        <v>92</v>
      </c>
      <c r="F95" s="23" t="s">
        <v>74</v>
      </c>
      <c r="G95" s="23">
        <v>8</v>
      </c>
      <c r="H95" s="23" t="s">
        <v>21</v>
      </c>
      <c r="I95" s="87">
        <v>25</v>
      </c>
      <c r="J95" s="62">
        <f t="shared" si="1"/>
        <v>0.5</v>
      </c>
    </row>
    <row r="96" spans="1:10" ht="15.6" customHeight="1" x14ac:dyDescent="0.2">
      <c r="A96" s="28">
        <v>96</v>
      </c>
      <c r="B96" s="27" t="s">
        <v>491</v>
      </c>
      <c r="C96" s="27" t="s">
        <v>492</v>
      </c>
      <c r="D96" s="27" t="s">
        <v>73</v>
      </c>
      <c r="E96" s="25" t="s">
        <v>458</v>
      </c>
      <c r="F96" s="25" t="s">
        <v>482</v>
      </c>
      <c r="G96" s="23">
        <v>8</v>
      </c>
      <c r="H96" s="23" t="s">
        <v>335</v>
      </c>
      <c r="I96" s="31">
        <v>25</v>
      </c>
      <c r="J96" s="62">
        <f t="shared" si="1"/>
        <v>0.5</v>
      </c>
    </row>
    <row r="97" spans="1:10" ht="15.6" customHeight="1" x14ac:dyDescent="0.2">
      <c r="A97" s="28">
        <v>97</v>
      </c>
      <c r="B97" s="27" t="s">
        <v>493</v>
      </c>
      <c r="C97" s="27" t="s">
        <v>151</v>
      </c>
      <c r="D97" s="27" t="s">
        <v>115</v>
      </c>
      <c r="E97" s="25" t="s">
        <v>458</v>
      </c>
      <c r="F97" s="25" t="s">
        <v>482</v>
      </c>
      <c r="G97" s="23">
        <v>8</v>
      </c>
      <c r="H97" s="23" t="s">
        <v>335</v>
      </c>
      <c r="I97" s="31">
        <v>25</v>
      </c>
      <c r="J97" s="62">
        <f t="shared" si="1"/>
        <v>0.5</v>
      </c>
    </row>
    <row r="98" spans="1:10" ht="15.6" customHeight="1" x14ac:dyDescent="0.2">
      <c r="A98" s="28">
        <v>98</v>
      </c>
      <c r="B98" s="27" t="s">
        <v>494</v>
      </c>
      <c r="C98" s="27" t="s">
        <v>211</v>
      </c>
      <c r="D98" s="27" t="s">
        <v>495</v>
      </c>
      <c r="E98" s="25" t="s">
        <v>458</v>
      </c>
      <c r="F98" s="25" t="s">
        <v>482</v>
      </c>
      <c r="G98" s="23">
        <v>8</v>
      </c>
      <c r="H98" s="23" t="s">
        <v>51</v>
      </c>
      <c r="I98" s="31">
        <v>25</v>
      </c>
      <c r="J98" s="62">
        <f t="shared" si="1"/>
        <v>0.5</v>
      </c>
    </row>
    <row r="99" spans="1:10" ht="15.6" customHeight="1" x14ac:dyDescent="0.2">
      <c r="A99" s="28">
        <v>99</v>
      </c>
      <c r="B99" s="84" t="s">
        <v>633</v>
      </c>
      <c r="C99" s="84" t="s">
        <v>38</v>
      </c>
      <c r="D99" s="84" t="s">
        <v>29</v>
      </c>
      <c r="E99" s="84" t="s">
        <v>554</v>
      </c>
      <c r="F99" s="84" t="s">
        <v>632</v>
      </c>
      <c r="G99" s="84">
        <v>8</v>
      </c>
      <c r="H99" s="84" t="s">
        <v>539</v>
      </c>
      <c r="I99" s="88">
        <v>25</v>
      </c>
      <c r="J99" s="62">
        <f t="shared" si="1"/>
        <v>0.5</v>
      </c>
    </row>
    <row r="100" spans="1:10" ht="15.6" customHeight="1" x14ac:dyDescent="0.2">
      <c r="A100" s="28">
        <v>100</v>
      </c>
      <c r="B100" s="25" t="s">
        <v>660</v>
      </c>
      <c r="C100" s="25" t="s">
        <v>53</v>
      </c>
      <c r="D100" s="25" t="s">
        <v>29</v>
      </c>
      <c r="E100" s="84" t="s">
        <v>554</v>
      </c>
      <c r="F100" s="84" t="s">
        <v>632</v>
      </c>
      <c r="G100" s="84">
        <v>8</v>
      </c>
      <c r="H100" s="85"/>
      <c r="I100" s="86">
        <v>25</v>
      </c>
      <c r="J100" s="62">
        <f t="shared" si="1"/>
        <v>0.5</v>
      </c>
    </row>
    <row r="101" spans="1:10" ht="15.6" customHeight="1" x14ac:dyDescent="0.2">
      <c r="A101" s="28">
        <v>101</v>
      </c>
      <c r="B101" s="23" t="s">
        <v>730</v>
      </c>
      <c r="C101" s="23" t="s">
        <v>175</v>
      </c>
      <c r="D101" s="23"/>
      <c r="E101" s="23" t="s">
        <v>712</v>
      </c>
      <c r="F101" s="25" t="s">
        <v>726</v>
      </c>
      <c r="G101" s="23">
        <v>9</v>
      </c>
      <c r="H101" s="23"/>
      <c r="I101" s="31">
        <v>25</v>
      </c>
      <c r="J101" s="62">
        <f t="shared" si="1"/>
        <v>0.5</v>
      </c>
    </row>
    <row r="102" spans="1:10" ht="15.6" customHeight="1" x14ac:dyDescent="0.2">
      <c r="A102" s="28">
        <v>102</v>
      </c>
      <c r="B102" s="23" t="s">
        <v>731</v>
      </c>
      <c r="C102" s="23" t="s">
        <v>189</v>
      </c>
      <c r="D102" s="23"/>
      <c r="E102" s="23" t="s">
        <v>712</v>
      </c>
      <c r="F102" s="25" t="s">
        <v>726</v>
      </c>
      <c r="G102" s="23">
        <v>9</v>
      </c>
      <c r="H102" s="23"/>
      <c r="I102" s="31">
        <v>25</v>
      </c>
      <c r="J102" s="62">
        <f t="shared" si="1"/>
        <v>0.5</v>
      </c>
    </row>
    <row r="103" spans="1:10" ht="15.6" customHeight="1" x14ac:dyDescent="0.2">
      <c r="A103" s="28">
        <v>103</v>
      </c>
      <c r="B103" s="28" t="s">
        <v>808</v>
      </c>
      <c r="C103" s="28" t="s">
        <v>64</v>
      </c>
      <c r="D103" s="28" t="s">
        <v>29</v>
      </c>
      <c r="E103" s="28" t="s">
        <v>805</v>
      </c>
      <c r="F103" s="28" t="s">
        <v>793</v>
      </c>
      <c r="G103" s="28">
        <v>9</v>
      </c>
      <c r="H103" s="59" t="s">
        <v>51</v>
      </c>
      <c r="I103" s="63">
        <v>25</v>
      </c>
      <c r="J103" s="62">
        <f t="shared" si="1"/>
        <v>0.5</v>
      </c>
    </row>
    <row r="104" spans="1:10" ht="15.6" customHeight="1" x14ac:dyDescent="0.2">
      <c r="A104" s="28">
        <v>104</v>
      </c>
      <c r="B104" s="99" t="s">
        <v>871</v>
      </c>
      <c r="C104" s="99" t="s">
        <v>222</v>
      </c>
      <c r="D104" s="99" t="s">
        <v>98</v>
      </c>
      <c r="E104" s="25" t="s">
        <v>866</v>
      </c>
      <c r="F104" s="25" t="s">
        <v>867</v>
      </c>
      <c r="G104" s="25">
        <v>9</v>
      </c>
      <c r="H104" s="25" t="s">
        <v>51</v>
      </c>
      <c r="I104" s="65">
        <v>25</v>
      </c>
      <c r="J104" s="62">
        <f t="shared" si="1"/>
        <v>0.5</v>
      </c>
    </row>
    <row r="105" spans="1:10" ht="15.6" customHeight="1" x14ac:dyDescent="0.2">
      <c r="A105" s="28">
        <v>105</v>
      </c>
      <c r="B105" s="34" t="s">
        <v>969</v>
      </c>
      <c r="C105" s="34" t="s">
        <v>6</v>
      </c>
      <c r="D105" s="34" t="s">
        <v>73</v>
      </c>
      <c r="E105" s="71" t="s">
        <v>916</v>
      </c>
      <c r="F105" s="71" t="s">
        <v>917</v>
      </c>
      <c r="G105" s="72">
        <v>8</v>
      </c>
      <c r="H105" s="71" t="s">
        <v>335</v>
      </c>
      <c r="I105" s="72">
        <v>25</v>
      </c>
      <c r="J105" s="62">
        <f t="shared" si="1"/>
        <v>0.5</v>
      </c>
    </row>
    <row r="106" spans="1:10" ht="15.6" customHeight="1" x14ac:dyDescent="0.2">
      <c r="A106" s="28">
        <v>106</v>
      </c>
      <c r="B106" s="26" t="s">
        <v>1087</v>
      </c>
      <c r="C106" s="21" t="s">
        <v>1088</v>
      </c>
      <c r="D106" s="21" t="s">
        <v>39</v>
      </c>
      <c r="E106" s="23" t="s">
        <v>1068</v>
      </c>
      <c r="F106" s="23" t="s">
        <v>1071</v>
      </c>
      <c r="G106" s="23">
        <v>8</v>
      </c>
      <c r="H106" s="23" t="s">
        <v>51</v>
      </c>
      <c r="I106" s="31">
        <v>25</v>
      </c>
      <c r="J106" s="62">
        <f t="shared" si="1"/>
        <v>0.5</v>
      </c>
    </row>
    <row r="107" spans="1:10" ht="15.6" customHeight="1" x14ac:dyDescent="0.2">
      <c r="A107" s="28">
        <v>107</v>
      </c>
      <c r="B107" s="35" t="s">
        <v>1116</v>
      </c>
      <c r="C107" s="35" t="s">
        <v>351</v>
      </c>
      <c r="D107" s="35" t="s">
        <v>681</v>
      </c>
      <c r="E107" s="68" t="s">
        <v>1114</v>
      </c>
      <c r="F107" s="68" t="s">
        <v>1115</v>
      </c>
      <c r="G107" s="69">
        <v>8</v>
      </c>
      <c r="H107" s="69" t="s">
        <v>335</v>
      </c>
      <c r="I107" s="70">
        <v>25</v>
      </c>
      <c r="J107" s="62">
        <f t="shared" si="1"/>
        <v>0.5</v>
      </c>
    </row>
    <row r="108" spans="1:10" ht="15.6" customHeight="1" x14ac:dyDescent="0.2">
      <c r="A108" s="28">
        <v>108</v>
      </c>
      <c r="B108" s="23" t="s">
        <v>199</v>
      </c>
      <c r="C108" s="23" t="s">
        <v>82</v>
      </c>
      <c r="D108" s="23" t="s">
        <v>110</v>
      </c>
      <c r="E108" s="25" t="s">
        <v>92</v>
      </c>
      <c r="F108" s="23" t="s">
        <v>74</v>
      </c>
      <c r="G108" s="23">
        <v>8</v>
      </c>
      <c r="H108" s="23" t="s">
        <v>36</v>
      </c>
      <c r="I108" s="87">
        <v>24</v>
      </c>
      <c r="J108" s="62">
        <f t="shared" si="1"/>
        <v>0.48</v>
      </c>
    </row>
    <row r="109" spans="1:10" ht="15.6" customHeight="1" x14ac:dyDescent="0.2">
      <c r="A109" s="28">
        <v>109</v>
      </c>
      <c r="B109" s="23" t="s">
        <v>200</v>
      </c>
      <c r="C109" s="23" t="s">
        <v>201</v>
      </c>
      <c r="D109" s="23" t="s">
        <v>202</v>
      </c>
      <c r="E109" s="25" t="s">
        <v>92</v>
      </c>
      <c r="F109" s="23" t="s">
        <v>74</v>
      </c>
      <c r="G109" s="23">
        <v>8</v>
      </c>
      <c r="H109" s="23" t="s">
        <v>36</v>
      </c>
      <c r="I109" s="87">
        <v>24</v>
      </c>
      <c r="J109" s="62">
        <f t="shared" si="1"/>
        <v>0.48</v>
      </c>
    </row>
    <row r="110" spans="1:10" ht="15.6" customHeight="1" x14ac:dyDescent="0.2">
      <c r="A110" s="28">
        <v>110</v>
      </c>
      <c r="B110" s="84" t="s">
        <v>643</v>
      </c>
      <c r="C110" s="84" t="s">
        <v>84</v>
      </c>
      <c r="D110" s="84" t="s">
        <v>158</v>
      </c>
      <c r="E110" s="84" t="s">
        <v>554</v>
      </c>
      <c r="F110" s="84" t="s">
        <v>632</v>
      </c>
      <c r="G110" s="84">
        <v>8</v>
      </c>
      <c r="H110" s="84"/>
      <c r="I110" s="100">
        <v>24</v>
      </c>
      <c r="J110" s="62">
        <f t="shared" si="1"/>
        <v>0.48</v>
      </c>
    </row>
    <row r="111" spans="1:10" ht="15.6" customHeight="1" x14ac:dyDescent="0.2">
      <c r="A111" s="28">
        <v>111</v>
      </c>
      <c r="B111" s="25" t="s">
        <v>668</v>
      </c>
      <c r="C111" s="25" t="s">
        <v>43</v>
      </c>
      <c r="D111" s="25" t="s">
        <v>89</v>
      </c>
      <c r="E111" s="84" t="s">
        <v>554</v>
      </c>
      <c r="F111" s="84" t="s">
        <v>632</v>
      </c>
      <c r="G111" s="25">
        <v>9</v>
      </c>
      <c r="H111" s="85"/>
      <c r="I111" s="86">
        <v>24</v>
      </c>
      <c r="J111" s="62">
        <f t="shared" si="1"/>
        <v>0.48</v>
      </c>
    </row>
    <row r="112" spans="1:10" ht="15.6" customHeight="1" x14ac:dyDescent="0.2">
      <c r="A112" s="28">
        <v>112</v>
      </c>
      <c r="B112" s="23" t="s">
        <v>732</v>
      </c>
      <c r="C112" s="23" t="s">
        <v>163</v>
      </c>
      <c r="D112" s="23"/>
      <c r="E112" s="23" t="s">
        <v>712</v>
      </c>
      <c r="F112" s="25" t="s">
        <v>726</v>
      </c>
      <c r="G112" s="23">
        <v>8</v>
      </c>
      <c r="H112" s="23"/>
      <c r="I112" s="31">
        <v>24</v>
      </c>
      <c r="J112" s="62">
        <f t="shared" si="1"/>
        <v>0.48</v>
      </c>
    </row>
    <row r="113" spans="1:10" s="81" customFormat="1" ht="15.6" customHeight="1" x14ac:dyDescent="0.2">
      <c r="A113" s="28">
        <v>113</v>
      </c>
      <c r="B113" s="36" t="s">
        <v>733</v>
      </c>
      <c r="C113" s="36" t="s">
        <v>244</v>
      </c>
      <c r="D113" s="36"/>
      <c r="E113" s="36" t="s">
        <v>712</v>
      </c>
      <c r="F113" s="44" t="s">
        <v>713</v>
      </c>
      <c r="G113" s="36">
        <v>8</v>
      </c>
      <c r="H113" s="36"/>
      <c r="I113" s="74">
        <v>24</v>
      </c>
      <c r="J113" s="62">
        <f t="shared" si="1"/>
        <v>0.48</v>
      </c>
    </row>
    <row r="114" spans="1:10" s="81" customFormat="1" ht="15.6" customHeight="1" x14ac:dyDescent="0.2">
      <c r="A114" s="28">
        <v>114</v>
      </c>
      <c r="B114" s="42" t="s">
        <v>779</v>
      </c>
      <c r="C114" s="42" t="s">
        <v>80</v>
      </c>
      <c r="D114" s="42" t="s">
        <v>780</v>
      </c>
      <c r="E114" s="44" t="s">
        <v>754</v>
      </c>
      <c r="F114" s="44" t="s">
        <v>755</v>
      </c>
      <c r="G114" s="36">
        <v>8</v>
      </c>
      <c r="H114" s="36" t="s">
        <v>51</v>
      </c>
      <c r="I114" s="74">
        <v>24</v>
      </c>
      <c r="J114" s="62">
        <f t="shared" si="1"/>
        <v>0.48</v>
      </c>
    </row>
    <row r="115" spans="1:10" s="81" customFormat="1" ht="15.6" customHeight="1" x14ac:dyDescent="0.2">
      <c r="A115" s="28">
        <v>115</v>
      </c>
      <c r="B115" s="42" t="s">
        <v>781</v>
      </c>
      <c r="C115" s="42" t="s">
        <v>198</v>
      </c>
      <c r="D115" s="42" t="s">
        <v>73</v>
      </c>
      <c r="E115" s="44" t="s">
        <v>754</v>
      </c>
      <c r="F115" s="44" t="s">
        <v>755</v>
      </c>
      <c r="G115" s="36">
        <v>9</v>
      </c>
      <c r="H115" s="36" t="s">
        <v>51</v>
      </c>
      <c r="I115" s="74">
        <v>24</v>
      </c>
      <c r="J115" s="62">
        <f t="shared" si="1"/>
        <v>0.48</v>
      </c>
    </row>
    <row r="116" spans="1:10" s="81" customFormat="1" ht="15.6" customHeight="1" x14ac:dyDescent="0.2">
      <c r="A116" s="28">
        <v>116</v>
      </c>
      <c r="B116" s="37" t="s">
        <v>1093</v>
      </c>
      <c r="C116" s="38" t="s">
        <v>435</v>
      </c>
      <c r="D116" s="36" t="s">
        <v>984</v>
      </c>
      <c r="E116" s="36" t="s">
        <v>1068</v>
      </c>
      <c r="F116" s="36" t="s">
        <v>1094</v>
      </c>
      <c r="G116" s="36">
        <v>9</v>
      </c>
      <c r="H116" s="36" t="s">
        <v>51</v>
      </c>
      <c r="I116" s="74">
        <v>24</v>
      </c>
      <c r="J116" s="62">
        <f t="shared" si="1"/>
        <v>0.48</v>
      </c>
    </row>
    <row r="117" spans="1:10" s="81" customFormat="1" ht="15.6" customHeight="1" x14ac:dyDescent="0.2">
      <c r="A117" s="28">
        <v>117</v>
      </c>
      <c r="B117" s="39" t="s">
        <v>1036</v>
      </c>
      <c r="C117" s="36" t="s">
        <v>25</v>
      </c>
      <c r="D117" s="36" t="s">
        <v>60</v>
      </c>
      <c r="E117" s="36" t="s">
        <v>1068</v>
      </c>
      <c r="F117" s="36" t="s">
        <v>1071</v>
      </c>
      <c r="G117" s="36">
        <v>8</v>
      </c>
      <c r="H117" s="36" t="s">
        <v>51</v>
      </c>
      <c r="I117" s="89">
        <v>24</v>
      </c>
      <c r="J117" s="62">
        <f t="shared" si="1"/>
        <v>0.48</v>
      </c>
    </row>
    <row r="118" spans="1:10" s="81" customFormat="1" ht="15.6" customHeight="1" x14ac:dyDescent="0.2">
      <c r="A118" s="28">
        <v>118</v>
      </c>
      <c r="B118" s="40" t="s">
        <v>1120</v>
      </c>
      <c r="C118" s="40" t="s">
        <v>84</v>
      </c>
      <c r="D118" s="40" t="s">
        <v>1121</v>
      </c>
      <c r="E118" s="75" t="s">
        <v>1114</v>
      </c>
      <c r="F118" s="75" t="s">
        <v>1115</v>
      </c>
      <c r="G118" s="76">
        <v>9</v>
      </c>
      <c r="H118" s="76" t="s">
        <v>93</v>
      </c>
      <c r="I118" s="101">
        <v>24</v>
      </c>
      <c r="J118" s="62">
        <f t="shared" si="1"/>
        <v>0.48</v>
      </c>
    </row>
    <row r="119" spans="1:10" s="81" customFormat="1" ht="15.6" customHeight="1" x14ac:dyDescent="0.2">
      <c r="A119" s="28">
        <v>119</v>
      </c>
      <c r="B119" s="36" t="s">
        <v>203</v>
      </c>
      <c r="C119" s="36" t="s">
        <v>204</v>
      </c>
      <c r="D119" s="36" t="s">
        <v>128</v>
      </c>
      <c r="E119" s="44" t="s">
        <v>92</v>
      </c>
      <c r="F119" s="36" t="s">
        <v>74</v>
      </c>
      <c r="G119" s="36">
        <v>8</v>
      </c>
      <c r="H119" s="36" t="s">
        <v>36</v>
      </c>
      <c r="I119" s="89">
        <v>23</v>
      </c>
      <c r="J119" s="62">
        <f t="shared" si="1"/>
        <v>0.46</v>
      </c>
    </row>
    <row r="120" spans="1:10" s="81" customFormat="1" ht="15.6" customHeight="1" x14ac:dyDescent="0.2">
      <c r="A120" s="28">
        <v>120</v>
      </c>
      <c r="B120" s="36" t="s">
        <v>205</v>
      </c>
      <c r="C120" s="36" t="s">
        <v>31</v>
      </c>
      <c r="D120" s="36" t="s">
        <v>128</v>
      </c>
      <c r="E120" s="44" t="s">
        <v>92</v>
      </c>
      <c r="F120" s="36" t="s">
        <v>74</v>
      </c>
      <c r="G120" s="36">
        <v>8</v>
      </c>
      <c r="H120" s="36" t="s">
        <v>36</v>
      </c>
      <c r="I120" s="89">
        <v>23</v>
      </c>
      <c r="J120" s="62">
        <f t="shared" si="1"/>
        <v>0.46</v>
      </c>
    </row>
    <row r="121" spans="1:10" s="81" customFormat="1" ht="15.6" customHeight="1" x14ac:dyDescent="0.2">
      <c r="A121" s="28">
        <v>121</v>
      </c>
      <c r="B121" s="41" t="s">
        <v>496</v>
      </c>
      <c r="C121" s="41" t="s">
        <v>497</v>
      </c>
      <c r="D121" s="41" t="s">
        <v>498</v>
      </c>
      <c r="E121" s="44" t="s">
        <v>458</v>
      </c>
      <c r="F121" s="44" t="s">
        <v>482</v>
      </c>
      <c r="G121" s="36">
        <v>9</v>
      </c>
      <c r="H121" s="36" t="s">
        <v>51</v>
      </c>
      <c r="I121" s="74">
        <v>23</v>
      </c>
      <c r="J121" s="62">
        <f t="shared" si="1"/>
        <v>0.46</v>
      </c>
    </row>
    <row r="122" spans="1:10" s="81" customFormat="1" ht="15.6" customHeight="1" x14ac:dyDescent="0.2">
      <c r="A122" s="28">
        <v>122</v>
      </c>
      <c r="B122" s="41" t="s">
        <v>499</v>
      </c>
      <c r="C122" s="41" t="s">
        <v>222</v>
      </c>
      <c r="D122" s="41" t="s">
        <v>89</v>
      </c>
      <c r="E122" s="44" t="s">
        <v>458</v>
      </c>
      <c r="F122" s="44" t="s">
        <v>482</v>
      </c>
      <c r="G122" s="36">
        <v>9</v>
      </c>
      <c r="H122" s="36" t="s">
        <v>51</v>
      </c>
      <c r="I122" s="74">
        <v>23</v>
      </c>
      <c r="J122" s="62">
        <f t="shared" si="1"/>
        <v>0.46</v>
      </c>
    </row>
    <row r="123" spans="1:10" s="81" customFormat="1" ht="15.6" customHeight="1" x14ac:dyDescent="0.2">
      <c r="A123" s="28">
        <v>123</v>
      </c>
      <c r="B123" s="41" t="s">
        <v>500</v>
      </c>
      <c r="C123" s="41" t="s">
        <v>43</v>
      </c>
      <c r="D123" s="41" t="s">
        <v>89</v>
      </c>
      <c r="E123" s="44" t="s">
        <v>458</v>
      </c>
      <c r="F123" s="44" t="s">
        <v>482</v>
      </c>
      <c r="G123" s="36">
        <v>9</v>
      </c>
      <c r="H123" s="36" t="s">
        <v>51</v>
      </c>
      <c r="I123" s="74">
        <v>23</v>
      </c>
      <c r="J123" s="62">
        <f t="shared" si="1"/>
        <v>0.46</v>
      </c>
    </row>
    <row r="124" spans="1:10" s="81" customFormat="1" ht="15.6" customHeight="1" x14ac:dyDescent="0.2">
      <c r="A124" s="28">
        <v>124</v>
      </c>
      <c r="B124" s="90" t="s">
        <v>644</v>
      </c>
      <c r="C124" s="90" t="s">
        <v>184</v>
      </c>
      <c r="D124" s="90" t="s">
        <v>115</v>
      </c>
      <c r="E124" s="90" t="s">
        <v>554</v>
      </c>
      <c r="F124" s="90" t="s">
        <v>632</v>
      </c>
      <c r="G124" s="90">
        <v>8</v>
      </c>
      <c r="H124" s="90"/>
      <c r="I124" s="102">
        <v>23</v>
      </c>
      <c r="J124" s="62">
        <f t="shared" si="1"/>
        <v>0.46</v>
      </c>
    </row>
    <row r="125" spans="1:10" s="81" customFormat="1" ht="15.6" customHeight="1" x14ac:dyDescent="0.2">
      <c r="A125" s="28">
        <v>125</v>
      </c>
      <c r="B125" s="42" t="s">
        <v>782</v>
      </c>
      <c r="C125" s="42" t="s">
        <v>28</v>
      </c>
      <c r="D125" s="42" t="s">
        <v>230</v>
      </c>
      <c r="E125" s="44" t="s">
        <v>754</v>
      </c>
      <c r="F125" s="44" t="s">
        <v>755</v>
      </c>
      <c r="G125" s="36">
        <v>8</v>
      </c>
      <c r="H125" s="36" t="s">
        <v>51</v>
      </c>
      <c r="I125" s="74">
        <v>23</v>
      </c>
      <c r="J125" s="62">
        <f t="shared" si="1"/>
        <v>0.46</v>
      </c>
    </row>
    <row r="126" spans="1:10" s="81" customFormat="1" ht="15.6" customHeight="1" x14ac:dyDescent="0.2">
      <c r="A126" s="28">
        <v>128</v>
      </c>
      <c r="B126" s="44" t="s">
        <v>897</v>
      </c>
      <c r="C126" s="44" t="s">
        <v>66</v>
      </c>
      <c r="D126" s="44" t="s">
        <v>102</v>
      </c>
      <c r="E126" s="44" t="s">
        <v>880</v>
      </c>
      <c r="F126" s="44" t="s">
        <v>881</v>
      </c>
      <c r="G126" s="44">
        <v>9</v>
      </c>
      <c r="H126" s="44" t="s">
        <v>882</v>
      </c>
      <c r="I126" s="44">
        <v>23</v>
      </c>
      <c r="J126" s="62">
        <f t="shared" si="1"/>
        <v>0.46</v>
      </c>
    </row>
    <row r="127" spans="1:10" s="81" customFormat="1" ht="15.6" customHeight="1" x14ac:dyDescent="0.2">
      <c r="A127" s="28">
        <v>129</v>
      </c>
      <c r="B127" s="43" t="s">
        <v>970</v>
      </c>
      <c r="C127" s="43" t="s">
        <v>127</v>
      </c>
      <c r="D127" s="43" t="s">
        <v>971</v>
      </c>
      <c r="E127" s="77" t="s">
        <v>916</v>
      </c>
      <c r="F127" s="77" t="s">
        <v>917</v>
      </c>
      <c r="G127" s="78">
        <v>8</v>
      </c>
      <c r="H127" s="77" t="s">
        <v>51</v>
      </c>
      <c r="I127" s="78">
        <v>23</v>
      </c>
      <c r="J127" s="62">
        <f t="shared" ref="J127:J187" si="2">I127/$G$1</f>
        <v>0.46</v>
      </c>
    </row>
    <row r="128" spans="1:10" s="81" customFormat="1" ht="15.6" customHeight="1" x14ac:dyDescent="0.2">
      <c r="A128" s="28">
        <v>130</v>
      </c>
      <c r="B128" s="36" t="s">
        <v>206</v>
      </c>
      <c r="C128" s="36" t="s">
        <v>72</v>
      </c>
      <c r="D128" s="36" t="s">
        <v>106</v>
      </c>
      <c r="E128" s="44" t="s">
        <v>92</v>
      </c>
      <c r="F128" s="36" t="s">
        <v>74</v>
      </c>
      <c r="G128" s="36">
        <v>8</v>
      </c>
      <c r="H128" s="36" t="s">
        <v>36</v>
      </c>
      <c r="I128" s="89">
        <v>22</v>
      </c>
      <c r="J128" s="62">
        <f t="shared" si="2"/>
        <v>0.44</v>
      </c>
    </row>
    <row r="129" spans="1:10" s="81" customFormat="1" ht="15.6" customHeight="1" x14ac:dyDescent="0.2">
      <c r="A129" s="28">
        <v>131</v>
      </c>
      <c r="B129" s="37" t="s">
        <v>399</v>
      </c>
      <c r="C129" s="37" t="s">
        <v>82</v>
      </c>
      <c r="D129" s="37" t="s">
        <v>57</v>
      </c>
      <c r="E129" s="44" t="s">
        <v>332</v>
      </c>
      <c r="F129" s="44" t="s">
        <v>333</v>
      </c>
      <c r="G129" s="44">
        <v>8</v>
      </c>
      <c r="H129" s="44" t="s">
        <v>51</v>
      </c>
      <c r="I129" s="45">
        <v>22</v>
      </c>
      <c r="J129" s="62">
        <f t="shared" si="2"/>
        <v>0.44</v>
      </c>
    </row>
    <row r="130" spans="1:10" s="81" customFormat="1" ht="15.6" customHeight="1" x14ac:dyDescent="0.2">
      <c r="A130" s="28">
        <v>132</v>
      </c>
      <c r="B130" s="37" t="s">
        <v>400</v>
      </c>
      <c r="C130" s="37" t="s">
        <v>401</v>
      </c>
      <c r="D130" s="37" t="s">
        <v>155</v>
      </c>
      <c r="E130" s="44" t="s">
        <v>332</v>
      </c>
      <c r="F130" s="44" t="s">
        <v>333</v>
      </c>
      <c r="G130" s="44">
        <v>8</v>
      </c>
      <c r="H130" s="44" t="s">
        <v>51</v>
      </c>
      <c r="I130" s="45">
        <v>22</v>
      </c>
      <c r="J130" s="62">
        <f t="shared" si="2"/>
        <v>0.44</v>
      </c>
    </row>
    <row r="131" spans="1:10" s="81" customFormat="1" ht="15.6" customHeight="1" x14ac:dyDescent="0.2">
      <c r="A131" s="28">
        <v>133</v>
      </c>
      <c r="B131" s="37" t="s">
        <v>402</v>
      </c>
      <c r="C131" s="37" t="s">
        <v>6</v>
      </c>
      <c r="D131" s="37" t="s">
        <v>307</v>
      </c>
      <c r="E131" s="44" t="s">
        <v>332</v>
      </c>
      <c r="F131" s="44" t="s">
        <v>333</v>
      </c>
      <c r="G131" s="44">
        <v>8</v>
      </c>
      <c r="H131" s="44" t="s">
        <v>51</v>
      </c>
      <c r="I131" s="103">
        <v>22</v>
      </c>
      <c r="J131" s="62">
        <f t="shared" si="2"/>
        <v>0.44</v>
      </c>
    </row>
    <row r="132" spans="1:10" s="81" customFormat="1" ht="15.6" customHeight="1" x14ac:dyDescent="0.2">
      <c r="A132" s="28">
        <v>134</v>
      </c>
      <c r="B132" s="44" t="s">
        <v>670</v>
      </c>
      <c r="C132" s="44" t="s">
        <v>28</v>
      </c>
      <c r="D132" s="44" t="s">
        <v>29</v>
      </c>
      <c r="E132" s="90" t="s">
        <v>554</v>
      </c>
      <c r="F132" s="90" t="s">
        <v>632</v>
      </c>
      <c r="G132" s="44">
        <v>9</v>
      </c>
      <c r="H132" s="92"/>
      <c r="I132" s="93">
        <v>22</v>
      </c>
      <c r="J132" s="62">
        <f t="shared" si="2"/>
        <v>0.44</v>
      </c>
    </row>
    <row r="133" spans="1:10" s="81" customFormat="1" ht="15.6" customHeight="1" x14ac:dyDescent="0.2">
      <c r="A133" s="28">
        <v>135</v>
      </c>
      <c r="B133" s="104" t="s">
        <v>876</v>
      </c>
      <c r="C133" s="104" t="s">
        <v>153</v>
      </c>
      <c r="D133" s="104" t="s">
        <v>139</v>
      </c>
      <c r="E133" s="44" t="s">
        <v>866</v>
      </c>
      <c r="F133" s="44" t="s">
        <v>867</v>
      </c>
      <c r="G133" s="44">
        <v>8</v>
      </c>
      <c r="H133" s="44" t="s">
        <v>51</v>
      </c>
      <c r="I133" s="89">
        <v>22</v>
      </c>
      <c r="J133" s="62">
        <f t="shared" si="2"/>
        <v>0.44</v>
      </c>
    </row>
    <row r="134" spans="1:10" s="81" customFormat="1" ht="15.6" customHeight="1" x14ac:dyDescent="0.2">
      <c r="A134" s="28">
        <v>136</v>
      </c>
      <c r="B134" s="94" t="s">
        <v>898</v>
      </c>
      <c r="C134" s="94" t="s">
        <v>899</v>
      </c>
      <c r="D134" s="94" t="s">
        <v>67</v>
      </c>
      <c r="E134" s="44" t="s">
        <v>880</v>
      </c>
      <c r="F134" s="44" t="s">
        <v>881</v>
      </c>
      <c r="G134" s="44">
        <v>9</v>
      </c>
      <c r="H134" s="44" t="s">
        <v>900</v>
      </c>
      <c r="I134" s="95">
        <v>22</v>
      </c>
      <c r="J134" s="62">
        <f t="shared" si="2"/>
        <v>0.44</v>
      </c>
    </row>
    <row r="135" spans="1:10" s="81" customFormat="1" ht="15.6" customHeight="1" x14ac:dyDescent="0.2">
      <c r="A135" s="28">
        <v>137</v>
      </c>
      <c r="B135" s="43" t="s">
        <v>972</v>
      </c>
      <c r="C135" s="43" t="s">
        <v>239</v>
      </c>
      <c r="D135" s="43" t="s">
        <v>279</v>
      </c>
      <c r="E135" s="77" t="s">
        <v>916</v>
      </c>
      <c r="F135" s="77" t="s">
        <v>917</v>
      </c>
      <c r="G135" s="78">
        <v>9</v>
      </c>
      <c r="H135" s="77" t="s">
        <v>51</v>
      </c>
      <c r="I135" s="78">
        <v>22</v>
      </c>
      <c r="J135" s="62">
        <f t="shared" si="2"/>
        <v>0.44</v>
      </c>
    </row>
    <row r="136" spans="1:10" s="81" customFormat="1" ht="15.6" customHeight="1" x14ac:dyDescent="0.2">
      <c r="A136" s="28">
        <v>138</v>
      </c>
      <c r="B136" s="43" t="s">
        <v>944</v>
      </c>
      <c r="C136" s="43" t="s">
        <v>278</v>
      </c>
      <c r="D136" s="43" t="s">
        <v>398</v>
      </c>
      <c r="E136" s="77" t="s">
        <v>916</v>
      </c>
      <c r="F136" s="77" t="s">
        <v>917</v>
      </c>
      <c r="G136" s="78">
        <v>8</v>
      </c>
      <c r="H136" s="77" t="s">
        <v>51</v>
      </c>
      <c r="I136" s="78">
        <v>22</v>
      </c>
      <c r="J136" s="62">
        <f t="shared" si="2"/>
        <v>0.44</v>
      </c>
    </row>
    <row r="137" spans="1:10" s="81" customFormat="1" ht="15.6" customHeight="1" x14ac:dyDescent="0.2">
      <c r="A137" s="28">
        <v>139</v>
      </c>
      <c r="B137" s="42" t="s">
        <v>1044</v>
      </c>
      <c r="C137" s="42" t="s">
        <v>84</v>
      </c>
      <c r="D137" s="42" t="s">
        <v>110</v>
      </c>
      <c r="E137" s="36" t="s">
        <v>1027</v>
      </c>
      <c r="F137" s="36" t="s">
        <v>1045</v>
      </c>
      <c r="G137" s="36">
        <v>8</v>
      </c>
      <c r="H137" s="36" t="s">
        <v>51</v>
      </c>
      <c r="I137" s="103">
        <v>22</v>
      </c>
      <c r="J137" s="62">
        <f t="shared" si="2"/>
        <v>0.44</v>
      </c>
    </row>
    <row r="138" spans="1:10" s="81" customFormat="1" ht="15.6" customHeight="1" x14ac:dyDescent="0.2">
      <c r="A138" s="28">
        <v>140</v>
      </c>
      <c r="B138" s="46" t="s">
        <v>1090</v>
      </c>
      <c r="C138" s="42" t="s">
        <v>204</v>
      </c>
      <c r="D138" s="42" t="s">
        <v>329</v>
      </c>
      <c r="E138" s="36" t="s">
        <v>1068</v>
      </c>
      <c r="F138" s="36" t="s">
        <v>1091</v>
      </c>
      <c r="G138" s="36">
        <v>9</v>
      </c>
      <c r="H138" s="36" t="s">
        <v>51</v>
      </c>
      <c r="I138" s="74">
        <v>22</v>
      </c>
      <c r="J138" s="62">
        <f t="shared" si="2"/>
        <v>0.44</v>
      </c>
    </row>
    <row r="139" spans="1:10" s="81" customFormat="1" ht="15.6" customHeight="1" x14ac:dyDescent="0.2">
      <c r="A139" s="28">
        <v>141</v>
      </c>
      <c r="B139" s="36" t="s">
        <v>212</v>
      </c>
      <c r="C139" s="36" t="s">
        <v>213</v>
      </c>
      <c r="D139" s="36" t="s">
        <v>158</v>
      </c>
      <c r="E139" s="44" t="s">
        <v>92</v>
      </c>
      <c r="F139" s="36" t="s">
        <v>74</v>
      </c>
      <c r="G139" s="36">
        <v>8</v>
      </c>
      <c r="H139" s="36" t="s">
        <v>36</v>
      </c>
      <c r="I139" s="89">
        <v>21</v>
      </c>
      <c r="J139" s="62">
        <f t="shared" si="2"/>
        <v>0.42</v>
      </c>
    </row>
    <row r="140" spans="1:10" s="81" customFormat="1" ht="15.6" customHeight="1" x14ac:dyDescent="0.2">
      <c r="A140" s="28">
        <v>142</v>
      </c>
      <c r="B140" s="36" t="s">
        <v>218</v>
      </c>
      <c r="C140" s="36" t="s">
        <v>101</v>
      </c>
      <c r="D140" s="36" t="s">
        <v>15</v>
      </c>
      <c r="E140" s="44" t="s">
        <v>92</v>
      </c>
      <c r="F140" s="36" t="s">
        <v>74</v>
      </c>
      <c r="G140" s="36">
        <v>8</v>
      </c>
      <c r="H140" s="36" t="s">
        <v>36</v>
      </c>
      <c r="I140" s="89">
        <v>21</v>
      </c>
      <c r="J140" s="62">
        <f t="shared" si="2"/>
        <v>0.42</v>
      </c>
    </row>
    <row r="141" spans="1:10" s="81" customFormat="1" ht="15.6" customHeight="1" x14ac:dyDescent="0.2">
      <c r="A141" s="28">
        <v>143</v>
      </c>
      <c r="B141" s="36" t="s">
        <v>217</v>
      </c>
      <c r="C141" s="36" t="s">
        <v>124</v>
      </c>
      <c r="D141" s="36" t="s">
        <v>168</v>
      </c>
      <c r="E141" s="44" t="s">
        <v>92</v>
      </c>
      <c r="F141" s="36" t="s">
        <v>74</v>
      </c>
      <c r="G141" s="36">
        <v>8</v>
      </c>
      <c r="H141" s="36" t="s">
        <v>36</v>
      </c>
      <c r="I141" s="89">
        <v>21</v>
      </c>
      <c r="J141" s="62">
        <f t="shared" si="2"/>
        <v>0.42</v>
      </c>
    </row>
    <row r="142" spans="1:10" s="81" customFormat="1" ht="15.6" customHeight="1" x14ac:dyDescent="0.2">
      <c r="A142" s="28">
        <v>144</v>
      </c>
      <c r="B142" s="39" t="s">
        <v>14</v>
      </c>
      <c r="C142" s="36" t="s">
        <v>208</v>
      </c>
      <c r="D142" s="36" t="s">
        <v>15</v>
      </c>
      <c r="E142" s="44" t="s">
        <v>92</v>
      </c>
      <c r="F142" s="36" t="s">
        <v>74</v>
      </c>
      <c r="G142" s="36">
        <v>8</v>
      </c>
      <c r="H142" s="36" t="s">
        <v>36</v>
      </c>
      <c r="I142" s="89">
        <v>21</v>
      </c>
      <c r="J142" s="62">
        <f t="shared" si="2"/>
        <v>0.42</v>
      </c>
    </row>
    <row r="143" spans="1:10" s="81" customFormat="1" ht="15.6" customHeight="1" x14ac:dyDescent="0.2">
      <c r="A143" s="28">
        <v>145</v>
      </c>
      <c r="B143" s="39" t="s">
        <v>210</v>
      </c>
      <c r="C143" s="36" t="s">
        <v>211</v>
      </c>
      <c r="D143" s="36" t="s">
        <v>29</v>
      </c>
      <c r="E143" s="44" t="s">
        <v>92</v>
      </c>
      <c r="F143" s="36" t="s">
        <v>74</v>
      </c>
      <c r="G143" s="36">
        <v>8</v>
      </c>
      <c r="H143" s="36" t="s">
        <v>36</v>
      </c>
      <c r="I143" s="89">
        <v>21</v>
      </c>
      <c r="J143" s="62">
        <f t="shared" si="2"/>
        <v>0.42</v>
      </c>
    </row>
    <row r="144" spans="1:10" s="81" customFormat="1" ht="15.6" customHeight="1" x14ac:dyDescent="0.2">
      <c r="A144" s="28">
        <v>146</v>
      </c>
      <c r="B144" s="39" t="s">
        <v>209</v>
      </c>
      <c r="C144" s="36" t="s">
        <v>38</v>
      </c>
      <c r="D144" s="36" t="s">
        <v>20</v>
      </c>
      <c r="E144" s="44" t="s">
        <v>92</v>
      </c>
      <c r="F144" s="36" t="s">
        <v>74</v>
      </c>
      <c r="G144" s="36">
        <v>8</v>
      </c>
      <c r="H144" s="36" t="s">
        <v>36</v>
      </c>
      <c r="I144" s="89">
        <v>21</v>
      </c>
      <c r="J144" s="62">
        <f t="shared" si="2"/>
        <v>0.42</v>
      </c>
    </row>
    <row r="145" spans="1:10" s="81" customFormat="1" ht="15.6" customHeight="1" x14ac:dyDescent="0.2">
      <c r="A145" s="28">
        <v>147</v>
      </c>
      <c r="B145" s="39" t="s">
        <v>214</v>
      </c>
      <c r="C145" s="36" t="s">
        <v>215</v>
      </c>
      <c r="D145" s="36" t="s">
        <v>216</v>
      </c>
      <c r="E145" s="44" t="s">
        <v>92</v>
      </c>
      <c r="F145" s="36" t="s">
        <v>74</v>
      </c>
      <c r="G145" s="36">
        <v>8</v>
      </c>
      <c r="H145" s="36" t="s">
        <v>36</v>
      </c>
      <c r="I145" s="89">
        <v>21</v>
      </c>
      <c r="J145" s="62">
        <f t="shared" si="2"/>
        <v>0.42</v>
      </c>
    </row>
    <row r="146" spans="1:10" s="81" customFormat="1" ht="15.6" customHeight="1" x14ac:dyDescent="0.2">
      <c r="A146" s="28">
        <v>148</v>
      </c>
      <c r="B146" s="36" t="s">
        <v>207</v>
      </c>
      <c r="C146" s="36" t="s">
        <v>201</v>
      </c>
      <c r="D146" s="36" t="s">
        <v>166</v>
      </c>
      <c r="E146" s="44" t="s">
        <v>92</v>
      </c>
      <c r="F146" s="36" t="s">
        <v>74</v>
      </c>
      <c r="G146" s="36">
        <v>8</v>
      </c>
      <c r="H146" s="36" t="s">
        <v>36</v>
      </c>
      <c r="I146" s="89">
        <v>21</v>
      </c>
      <c r="J146" s="62">
        <f t="shared" si="2"/>
        <v>0.42</v>
      </c>
    </row>
    <row r="147" spans="1:10" ht="15.6" customHeight="1" x14ac:dyDescent="0.2">
      <c r="A147" s="28">
        <v>149</v>
      </c>
      <c r="B147" s="84" t="s">
        <v>631</v>
      </c>
      <c r="C147" s="84" t="s">
        <v>324</v>
      </c>
      <c r="D147" s="84" t="s">
        <v>220</v>
      </c>
      <c r="E147" s="84" t="s">
        <v>554</v>
      </c>
      <c r="F147" s="84" t="s">
        <v>632</v>
      </c>
      <c r="G147" s="84">
        <v>8</v>
      </c>
      <c r="H147" s="84"/>
      <c r="I147" s="88">
        <v>21</v>
      </c>
      <c r="J147" s="62">
        <f t="shared" si="2"/>
        <v>0.42</v>
      </c>
    </row>
    <row r="148" spans="1:10" ht="15.6" customHeight="1" x14ac:dyDescent="0.2">
      <c r="A148" s="28">
        <v>150</v>
      </c>
      <c r="B148" s="86" t="s">
        <v>654</v>
      </c>
      <c r="C148" s="86" t="s">
        <v>655</v>
      </c>
      <c r="D148" s="86" t="s">
        <v>178</v>
      </c>
      <c r="E148" s="84" t="s">
        <v>554</v>
      </c>
      <c r="F148" s="84" t="s">
        <v>632</v>
      </c>
      <c r="G148" s="84">
        <v>8</v>
      </c>
      <c r="H148" s="86"/>
      <c r="I148" s="86">
        <v>21</v>
      </c>
      <c r="J148" s="62">
        <f t="shared" si="2"/>
        <v>0.42</v>
      </c>
    </row>
    <row r="149" spans="1:10" ht="15.6" customHeight="1" x14ac:dyDescent="0.2">
      <c r="A149" s="28">
        <v>151</v>
      </c>
      <c r="B149" s="86" t="s">
        <v>657</v>
      </c>
      <c r="C149" s="86" t="s">
        <v>338</v>
      </c>
      <c r="D149" s="86" t="s">
        <v>23</v>
      </c>
      <c r="E149" s="84" t="s">
        <v>554</v>
      </c>
      <c r="F149" s="84" t="s">
        <v>632</v>
      </c>
      <c r="G149" s="84">
        <v>8</v>
      </c>
      <c r="H149" s="86"/>
      <c r="I149" s="86">
        <v>21</v>
      </c>
      <c r="J149" s="62">
        <f t="shared" si="2"/>
        <v>0.42</v>
      </c>
    </row>
    <row r="150" spans="1:10" ht="15.6" customHeight="1" x14ac:dyDescent="0.2">
      <c r="A150" s="28">
        <v>152</v>
      </c>
      <c r="B150" s="25" t="s">
        <v>666</v>
      </c>
      <c r="C150" s="25" t="s">
        <v>290</v>
      </c>
      <c r="D150" s="25"/>
      <c r="E150" s="84" t="s">
        <v>554</v>
      </c>
      <c r="F150" s="84" t="s">
        <v>632</v>
      </c>
      <c r="G150" s="25">
        <v>9</v>
      </c>
      <c r="H150" s="85"/>
      <c r="I150" s="86">
        <v>21</v>
      </c>
      <c r="J150" s="62">
        <f t="shared" si="2"/>
        <v>0.42</v>
      </c>
    </row>
    <row r="151" spans="1:10" ht="15.6" customHeight="1" x14ac:dyDescent="0.2">
      <c r="A151" s="28">
        <v>153</v>
      </c>
      <c r="B151" s="23" t="s">
        <v>734</v>
      </c>
      <c r="C151" s="23" t="s">
        <v>64</v>
      </c>
      <c r="D151" s="23"/>
      <c r="E151" s="23" t="s">
        <v>712</v>
      </c>
      <c r="F151" s="25" t="s">
        <v>726</v>
      </c>
      <c r="G151" s="23">
        <v>8</v>
      </c>
      <c r="H151" s="23"/>
      <c r="I151" s="31">
        <v>21</v>
      </c>
      <c r="J151" s="62">
        <f t="shared" si="2"/>
        <v>0.42</v>
      </c>
    </row>
    <row r="152" spans="1:10" ht="15.6" customHeight="1" x14ac:dyDescent="0.2">
      <c r="A152" s="28">
        <v>155</v>
      </c>
      <c r="B152" s="21" t="s">
        <v>833</v>
      </c>
      <c r="C152" s="21" t="s">
        <v>292</v>
      </c>
      <c r="D152" s="21" t="s">
        <v>23</v>
      </c>
      <c r="E152" s="25" t="s">
        <v>820</v>
      </c>
      <c r="F152" s="25" t="s">
        <v>821</v>
      </c>
      <c r="G152" s="23">
        <v>8</v>
      </c>
      <c r="H152" s="23" t="s">
        <v>51</v>
      </c>
      <c r="I152" s="98">
        <v>21</v>
      </c>
      <c r="J152" s="62">
        <f t="shared" si="2"/>
        <v>0.42</v>
      </c>
    </row>
    <row r="153" spans="1:10" ht="15.6" customHeight="1" x14ac:dyDescent="0.2">
      <c r="A153" s="28">
        <v>156</v>
      </c>
      <c r="B153" s="86" t="s">
        <v>901</v>
      </c>
      <c r="C153" s="86" t="s">
        <v>902</v>
      </c>
      <c r="D153" s="86" t="s">
        <v>886</v>
      </c>
      <c r="E153" s="25" t="s">
        <v>880</v>
      </c>
      <c r="F153" s="25" t="s">
        <v>881</v>
      </c>
      <c r="G153" s="25">
        <v>9</v>
      </c>
      <c r="H153" s="25" t="s">
        <v>891</v>
      </c>
      <c r="I153" s="96">
        <v>21</v>
      </c>
      <c r="J153" s="62">
        <f t="shared" si="2"/>
        <v>0.42</v>
      </c>
    </row>
    <row r="154" spans="1:10" ht="15.6" customHeight="1" x14ac:dyDescent="0.2">
      <c r="A154" s="28">
        <v>157</v>
      </c>
      <c r="B154" s="25" t="s">
        <v>903</v>
      </c>
      <c r="C154" s="25" t="s">
        <v>904</v>
      </c>
      <c r="D154" s="25" t="s">
        <v>905</v>
      </c>
      <c r="E154" s="25" t="s">
        <v>880</v>
      </c>
      <c r="F154" s="25" t="s">
        <v>881</v>
      </c>
      <c r="G154" s="25">
        <v>8</v>
      </c>
      <c r="H154" s="25" t="s">
        <v>891</v>
      </c>
      <c r="I154" s="105">
        <v>21</v>
      </c>
      <c r="J154" s="62">
        <f t="shared" si="2"/>
        <v>0.42</v>
      </c>
    </row>
    <row r="155" spans="1:10" ht="15.6" customHeight="1" x14ac:dyDescent="0.2">
      <c r="A155" s="28">
        <v>158</v>
      </c>
      <c r="B155" s="34" t="s">
        <v>973</v>
      </c>
      <c r="C155" s="34" t="s">
        <v>239</v>
      </c>
      <c r="D155" s="34" t="s">
        <v>91</v>
      </c>
      <c r="E155" s="71" t="s">
        <v>916</v>
      </c>
      <c r="F155" s="71" t="s">
        <v>917</v>
      </c>
      <c r="G155" s="72">
        <v>8</v>
      </c>
      <c r="H155" s="71" t="s">
        <v>51</v>
      </c>
      <c r="I155" s="72">
        <v>21</v>
      </c>
      <c r="J155" s="62">
        <f t="shared" si="2"/>
        <v>0.42</v>
      </c>
    </row>
    <row r="156" spans="1:10" ht="15.6" customHeight="1" x14ac:dyDescent="0.2">
      <c r="A156" s="28">
        <v>159</v>
      </c>
      <c r="B156" s="69" t="s">
        <v>1117</v>
      </c>
      <c r="C156" s="69" t="s">
        <v>435</v>
      </c>
      <c r="D156" s="69" t="s">
        <v>1118</v>
      </c>
      <c r="E156" s="68" t="s">
        <v>1114</v>
      </c>
      <c r="F156" s="68" t="s">
        <v>1115</v>
      </c>
      <c r="G156" s="69">
        <v>8</v>
      </c>
      <c r="H156" s="69" t="s">
        <v>51</v>
      </c>
      <c r="I156" s="106">
        <v>21</v>
      </c>
      <c r="J156" s="62">
        <f t="shared" si="2"/>
        <v>0.42</v>
      </c>
    </row>
    <row r="157" spans="1:10" ht="15.6" customHeight="1" x14ac:dyDescent="0.2">
      <c r="A157" s="28">
        <v>160</v>
      </c>
      <c r="B157" s="33" t="s">
        <v>1026</v>
      </c>
      <c r="C157" s="33" t="s">
        <v>59</v>
      </c>
      <c r="D157" s="33" t="s">
        <v>98</v>
      </c>
      <c r="E157" s="68" t="s">
        <v>1114</v>
      </c>
      <c r="F157" s="68" t="s">
        <v>1115</v>
      </c>
      <c r="G157" s="69">
        <v>9</v>
      </c>
      <c r="H157" s="69" t="s">
        <v>335</v>
      </c>
      <c r="I157" s="106">
        <v>21</v>
      </c>
      <c r="J157" s="62">
        <f t="shared" si="2"/>
        <v>0.42</v>
      </c>
    </row>
    <row r="158" spans="1:10" ht="15.6" customHeight="1" x14ac:dyDescent="0.2">
      <c r="A158" s="28">
        <v>161</v>
      </c>
      <c r="B158" s="23" t="s">
        <v>226</v>
      </c>
      <c r="C158" s="23" t="s">
        <v>227</v>
      </c>
      <c r="D158" s="23" t="s">
        <v>102</v>
      </c>
      <c r="E158" s="25" t="s">
        <v>92</v>
      </c>
      <c r="F158" s="23" t="s">
        <v>74</v>
      </c>
      <c r="G158" s="23">
        <v>8</v>
      </c>
      <c r="H158" s="23" t="s">
        <v>36</v>
      </c>
      <c r="I158" s="87">
        <v>20</v>
      </c>
      <c r="J158" s="62">
        <f t="shared" si="2"/>
        <v>0.4</v>
      </c>
    </row>
    <row r="159" spans="1:10" ht="15.6" customHeight="1" x14ac:dyDescent="0.2">
      <c r="A159" s="28">
        <v>162</v>
      </c>
      <c r="B159" s="23" t="s">
        <v>228</v>
      </c>
      <c r="C159" s="23" t="s">
        <v>229</v>
      </c>
      <c r="D159" s="23" t="s">
        <v>230</v>
      </c>
      <c r="E159" s="25" t="s">
        <v>92</v>
      </c>
      <c r="F159" s="23" t="s">
        <v>74</v>
      </c>
      <c r="G159" s="23">
        <v>8</v>
      </c>
      <c r="H159" s="23" t="s">
        <v>36</v>
      </c>
      <c r="I159" s="87">
        <v>20</v>
      </c>
      <c r="J159" s="62">
        <f t="shared" si="2"/>
        <v>0.4</v>
      </c>
    </row>
    <row r="160" spans="1:10" ht="15.6" customHeight="1" x14ac:dyDescent="0.2">
      <c r="A160" s="28">
        <v>163</v>
      </c>
      <c r="B160" s="23" t="s">
        <v>219</v>
      </c>
      <c r="C160" s="23" t="s">
        <v>96</v>
      </c>
      <c r="D160" s="23" t="s">
        <v>220</v>
      </c>
      <c r="E160" s="25" t="s">
        <v>92</v>
      </c>
      <c r="F160" s="23" t="s">
        <v>74</v>
      </c>
      <c r="G160" s="23">
        <v>8</v>
      </c>
      <c r="H160" s="23" t="s">
        <v>36</v>
      </c>
      <c r="I160" s="87">
        <v>20</v>
      </c>
      <c r="J160" s="62">
        <f t="shared" si="2"/>
        <v>0.4</v>
      </c>
    </row>
    <row r="161" spans="1:10" ht="15.6" customHeight="1" x14ac:dyDescent="0.2">
      <c r="A161" s="28">
        <v>164</v>
      </c>
      <c r="B161" s="24" t="s">
        <v>176</v>
      </c>
      <c r="C161" s="24" t="s">
        <v>177</v>
      </c>
      <c r="D161" s="24" t="s">
        <v>178</v>
      </c>
      <c r="E161" s="25" t="s">
        <v>92</v>
      </c>
      <c r="F161" s="23" t="s">
        <v>74</v>
      </c>
      <c r="G161" s="23">
        <v>8</v>
      </c>
      <c r="H161" s="23" t="s">
        <v>36</v>
      </c>
      <c r="I161" s="107">
        <v>20</v>
      </c>
      <c r="J161" s="62">
        <f t="shared" si="2"/>
        <v>0.4</v>
      </c>
    </row>
    <row r="162" spans="1:10" ht="15.6" customHeight="1" x14ac:dyDescent="0.2">
      <c r="A162" s="28">
        <v>165</v>
      </c>
      <c r="B162" s="24" t="s">
        <v>224</v>
      </c>
      <c r="C162" s="24" t="s">
        <v>225</v>
      </c>
      <c r="D162" s="24" t="s">
        <v>139</v>
      </c>
      <c r="E162" s="25" t="s">
        <v>92</v>
      </c>
      <c r="F162" s="23" t="s">
        <v>74</v>
      </c>
      <c r="G162" s="23">
        <v>8</v>
      </c>
      <c r="H162" s="23" t="s">
        <v>36</v>
      </c>
      <c r="I162" s="107">
        <v>20</v>
      </c>
      <c r="J162" s="62">
        <f t="shared" si="2"/>
        <v>0.4</v>
      </c>
    </row>
    <row r="163" spans="1:10" ht="15.6" customHeight="1" x14ac:dyDescent="0.2">
      <c r="A163" s="28">
        <v>166</v>
      </c>
      <c r="B163" s="27" t="s">
        <v>501</v>
      </c>
      <c r="C163" s="27" t="s">
        <v>285</v>
      </c>
      <c r="D163" s="27" t="s">
        <v>67</v>
      </c>
      <c r="E163" s="25" t="s">
        <v>458</v>
      </c>
      <c r="F163" s="25" t="s">
        <v>482</v>
      </c>
      <c r="G163" s="23">
        <v>9</v>
      </c>
      <c r="H163" s="23" t="s">
        <v>51</v>
      </c>
      <c r="I163" s="31">
        <v>20</v>
      </c>
      <c r="J163" s="62">
        <f t="shared" si="2"/>
        <v>0.4</v>
      </c>
    </row>
    <row r="164" spans="1:10" ht="15.6" customHeight="1" x14ac:dyDescent="0.2">
      <c r="A164" s="28">
        <v>167</v>
      </c>
      <c r="B164" s="84" t="s">
        <v>648</v>
      </c>
      <c r="C164" s="84" t="s">
        <v>239</v>
      </c>
      <c r="D164" s="84" t="s">
        <v>649</v>
      </c>
      <c r="E164" s="84" t="s">
        <v>554</v>
      </c>
      <c r="F164" s="84" t="s">
        <v>632</v>
      </c>
      <c r="G164" s="84">
        <v>8</v>
      </c>
      <c r="H164" s="84"/>
      <c r="I164" s="100">
        <v>20</v>
      </c>
      <c r="J164" s="62">
        <f t="shared" si="2"/>
        <v>0.4</v>
      </c>
    </row>
    <row r="165" spans="1:10" ht="15.6" customHeight="1" x14ac:dyDescent="0.2">
      <c r="A165" s="28">
        <v>168</v>
      </c>
      <c r="B165" s="86" t="s">
        <v>656</v>
      </c>
      <c r="C165" s="86" t="s">
        <v>112</v>
      </c>
      <c r="D165" s="86" t="s">
        <v>15</v>
      </c>
      <c r="E165" s="84" t="s">
        <v>554</v>
      </c>
      <c r="F165" s="84" t="s">
        <v>632</v>
      </c>
      <c r="G165" s="84">
        <v>8</v>
      </c>
      <c r="H165" s="86"/>
      <c r="I165" s="86">
        <v>20</v>
      </c>
      <c r="J165" s="62">
        <f t="shared" si="2"/>
        <v>0.4</v>
      </c>
    </row>
    <row r="166" spans="1:10" ht="15.6" customHeight="1" x14ac:dyDescent="0.2">
      <c r="A166" s="28">
        <v>169</v>
      </c>
      <c r="B166" s="21" t="s">
        <v>783</v>
      </c>
      <c r="C166" s="21" t="s">
        <v>784</v>
      </c>
      <c r="D166" s="21" t="s">
        <v>785</v>
      </c>
      <c r="E166" s="25" t="s">
        <v>754</v>
      </c>
      <c r="F166" s="25" t="s">
        <v>755</v>
      </c>
      <c r="G166" s="23">
        <v>8</v>
      </c>
      <c r="H166" s="23" t="s">
        <v>51</v>
      </c>
      <c r="I166" s="31">
        <v>20</v>
      </c>
      <c r="J166" s="62">
        <f t="shared" si="2"/>
        <v>0.4</v>
      </c>
    </row>
    <row r="167" spans="1:10" ht="15.6" customHeight="1" x14ac:dyDescent="0.2">
      <c r="A167" s="28">
        <v>170</v>
      </c>
      <c r="B167" s="21" t="s">
        <v>786</v>
      </c>
      <c r="C167" s="21" t="s">
        <v>28</v>
      </c>
      <c r="D167" s="21" t="s">
        <v>98</v>
      </c>
      <c r="E167" s="25" t="s">
        <v>754</v>
      </c>
      <c r="F167" s="25" t="s">
        <v>755</v>
      </c>
      <c r="G167" s="23">
        <v>8</v>
      </c>
      <c r="H167" s="23" t="s">
        <v>51</v>
      </c>
      <c r="I167" s="31">
        <v>20</v>
      </c>
      <c r="J167" s="62">
        <f t="shared" si="2"/>
        <v>0.4</v>
      </c>
    </row>
    <row r="168" spans="1:10" ht="15.6" customHeight="1" x14ac:dyDescent="0.2">
      <c r="A168" s="28">
        <v>172</v>
      </c>
      <c r="B168" s="47" t="s">
        <v>852</v>
      </c>
      <c r="C168" s="47" t="s">
        <v>853</v>
      </c>
      <c r="D168" s="47" t="s">
        <v>32</v>
      </c>
      <c r="E168" s="25" t="s">
        <v>837</v>
      </c>
      <c r="F168" s="25" t="s">
        <v>838</v>
      </c>
      <c r="G168" s="23">
        <v>9</v>
      </c>
      <c r="H168" s="23" t="s">
        <v>51</v>
      </c>
      <c r="I168" s="31">
        <v>20</v>
      </c>
      <c r="J168" s="62">
        <f t="shared" si="2"/>
        <v>0.4</v>
      </c>
    </row>
    <row r="169" spans="1:10" ht="15.6" customHeight="1" x14ac:dyDescent="0.2">
      <c r="A169" s="28">
        <v>173</v>
      </c>
      <c r="B169" s="99" t="s">
        <v>872</v>
      </c>
      <c r="C169" s="99" t="s">
        <v>211</v>
      </c>
      <c r="D169" s="99" t="s">
        <v>29</v>
      </c>
      <c r="E169" s="25" t="s">
        <v>866</v>
      </c>
      <c r="F169" s="25" t="s">
        <v>867</v>
      </c>
      <c r="G169" s="25">
        <v>9</v>
      </c>
      <c r="H169" s="25" t="s">
        <v>51</v>
      </c>
      <c r="I169" s="31">
        <v>20</v>
      </c>
      <c r="J169" s="62">
        <f t="shared" si="2"/>
        <v>0.4</v>
      </c>
    </row>
    <row r="170" spans="1:10" ht="15.6" customHeight="1" x14ac:dyDescent="0.2">
      <c r="A170" s="28">
        <v>174</v>
      </c>
      <c r="B170" s="99" t="s">
        <v>874</v>
      </c>
      <c r="C170" s="99" t="s">
        <v>875</v>
      </c>
      <c r="D170" s="23" t="s">
        <v>539</v>
      </c>
      <c r="E170" s="25" t="s">
        <v>866</v>
      </c>
      <c r="F170" s="25" t="s">
        <v>867</v>
      </c>
      <c r="G170" s="25">
        <v>9</v>
      </c>
      <c r="H170" s="25" t="s">
        <v>51</v>
      </c>
      <c r="I170" s="87">
        <v>20</v>
      </c>
      <c r="J170" s="62">
        <f t="shared" si="2"/>
        <v>0.4</v>
      </c>
    </row>
    <row r="171" spans="1:10" ht="15.6" customHeight="1" x14ac:dyDescent="0.2">
      <c r="A171" s="28">
        <v>175</v>
      </c>
      <c r="B171" s="33" t="s">
        <v>1122</v>
      </c>
      <c r="C171" s="33" t="s">
        <v>338</v>
      </c>
      <c r="D171" s="33" t="s">
        <v>98</v>
      </c>
      <c r="E171" s="68" t="s">
        <v>1114</v>
      </c>
      <c r="F171" s="68" t="s">
        <v>1115</v>
      </c>
      <c r="G171" s="69">
        <v>9</v>
      </c>
      <c r="H171" s="69" t="s">
        <v>335</v>
      </c>
      <c r="I171" s="106">
        <v>20</v>
      </c>
      <c r="J171" s="62">
        <f t="shared" si="2"/>
        <v>0.4</v>
      </c>
    </row>
    <row r="172" spans="1:10" ht="15.6" customHeight="1" x14ac:dyDescent="0.2">
      <c r="A172" s="28">
        <v>176</v>
      </c>
      <c r="B172" s="24" t="s">
        <v>232</v>
      </c>
      <c r="C172" s="24" t="s">
        <v>117</v>
      </c>
      <c r="D172" s="24" t="s">
        <v>29</v>
      </c>
      <c r="E172" s="25" t="s">
        <v>92</v>
      </c>
      <c r="F172" s="23" t="s">
        <v>74</v>
      </c>
      <c r="G172" s="23">
        <v>8</v>
      </c>
      <c r="H172" s="23" t="s">
        <v>36</v>
      </c>
      <c r="I172" s="107">
        <v>19</v>
      </c>
      <c r="J172" s="62">
        <f t="shared" si="2"/>
        <v>0.38</v>
      </c>
    </row>
    <row r="173" spans="1:10" ht="15.6" customHeight="1" x14ac:dyDescent="0.2">
      <c r="A173" s="28">
        <v>177</v>
      </c>
      <c r="B173" s="27" t="s">
        <v>502</v>
      </c>
      <c r="C173" s="27" t="s">
        <v>38</v>
      </c>
      <c r="D173" s="27" t="s">
        <v>20</v>
      </c>
      <c r="E173" s="25" t="s">
        <v>458</v>
      </c>
      <c r="F173" s="25" t="s">
        <v>482</v>
      </c>
      <c r="G173" s="23">
        <v>9</v>
      </c>
      <c r="H173" s="23" t="s">
        <v>51</v>
      </c>
      <c r="I173" s="31">
        <v>19</v>
      </c>
      <c r="J173" s="62">
        <f t="shared" si="2"/>
        <v>0.38</v>
      </c>
    </row>
    <row r="174" spans="1:10" ht="15.6" customHeight="1" x14ac:dyDescent="0.2">
      <c r="A174" s="28">
        <v>178</v>
      </c>
      <c r="B174" s="28" t="s">
        <v>809</v>
      </c>
      <c r="C174" s="28" t="s">
        <v>804</v>
      </c>
      <c r="D174" s="28" t="s">
        <v>89</v>
      </c>
      <c r="E174" s="28" t="s">
        <v>805</v>
      </c>
      <c r="F174" s="28" t="s">
        <v>800</v>
      </c>
      <c r="G174" s="28">
        <v>8</v>
      </c>
      <c r="H174" s="59" t="s">
        <v>51</v>
      </c>
      <c r="I174" s="63">
        <v>19</v>
      </c>
      <c r="J174" s="62">
        <f t="shared" si="2"/>
        <v>0.38</v>
      </c>
    </row>
    <row r="175" spans="1:10" ht="15.6" customHeight="1" x14ac:dyDescent="0.2">
      <c r="A175" s="28">
        <v>179</v>
      </c>
      <c r="B175" s="99" t="s">
        <v>876</v>
      </c>
      <c r="C175" s="99" t="s">
        <v>424</v>
      </c>
      <c r="D175" s="99" t="s">
        <v>139</v>
      </c>
      <c r="E175" s="25" t="s">
        <v>866</v>
      </c>
      <c r="F175" s="25" t="s">
        <v>867</v>
      </c>
      <c r="G175" s="25">
        <v>8</v>
      </c>
      <c r="H175" s="25" t="s">
        <v>51</v>
      </c>
      <c r="I175" s="87">
        <v>19</v>
      </c>
      <c r="J175" s="62">
        <f t="shared" si="2"/>
        <v>0.38</v>
      </c>
    </row>
    <row r="176" spans="1:10" ht="15.6" customHeight="1" x14ac:dyDescent="0.2">
      <c r="A176" s="28">
        <v>180</v>
      </c>
      <c r="B176" s="97" t="s">
        <v>906</v>
      </c>
      <c r="C176" s="97" t="s">
        <v>907</v>
      </c>
      <c r="D176" s="97" t="s">
        <v>908</v>
      </c>
      <c r="E176" s="25" t="s">
        <v>880</v>
      </c>
      <c r="F176" s="25" t="s">
        <v>881</v>
      </c>
      <c r="G176" s="25">
        <v>9</v>
      </c>
      <c r="H176" s="25" t="s">
        <v>891</v>
      </c>
      <c r="I176" s="105">
        <v>19</v>
      </c>
      <c r="J176" s="62">
        <f t="shared" si="2"/>
        <v>0.38</v>
      </c>
    </row>
    <row r="177" spans="1:10" ht="15.6" customHeight="1" x14ac:dyDescent="0.2">
      <c r="A177" s="28">
        <v>181</v>
      </c>
      <c r="B177" s="34" t="s">
        <v>974</v>
      </c>
      <c r="C177" s="34" t="s">
        <v>975</v>
      </c>
      <c r="D177" s="34" t="s">
        <v>307</v>
      </c>
      <c r="E177" s="71" t="s">
        <v>916</v>
      </c>
      <c r="F177" s="71" t="s">
        <v>917</v>
      </c>
      <c r="G177" s="72">
        <v>9</v>
      </c>
      <c r="H177" s="71" t="s">
        <v>51</v>
      </c>
      <c r="I177" s="72">
        <v>19</v>
      </c>
      <c r="J177" s="62">
        <f t="shared" si="2"/>
        <v>0.38</v>
      </c>
    </row>
    <row r="178" spans="1:10" ht="15.6" customHeight="1" x14ac:dyDescent="0.2">
      <c r="A178" s="28">
        <v>182</v>
      </c>
      <c r="B178" s="24" t="s">
        <v>186</v>
      </c>
      <c r="C178" s="24" t="s">
        <v>187</v>
      </c>
      <c r="D178" s="24" t="s">
        <v>39</v>
      </c>
      <c r="E178" s="25" t="s">
        <v>92</v>
      </c>
      <c r="F178" s="28" t="s">
        <v>74</v>
      </c>
      <c r="G178" s="28">
        <v>8</v>
      </c>
      <c r="H178" s="28" t="s">
        <v>36</v>
      </c>
      <c r="I178" s="79">
        <v>18</v>
      </c>
      <c r="J178" s="62">
        <f t="shared" si="2"/>
        <v>0.36</v>
      </c>
    </row>
    <row r="179" spans="1:10" ht="15.6" customHeight="1" x14ac:dyDescent="0.2">
      <c r="A179" s="28">
        <v>183</v>
      </c>
      <c r="B179" s="23" t="s">
        <v>37</v>
      </c>
      <c r="C179" s="23" t="s">
        <v>38</v>
      </c>
      <c r="D179" s="23" t="s">
        <v>39</v>
      </c>
      <c r="E179" s="25" t="s">
        <v>92</v>
      </c>
      <c r="F179" s="23" t="s">
        <v>16</v>
      </c>
      <c r="G179" s="23">
        <v>9</v>
      </c>
      <c r="H179" s="23" t="s">
        <v>36</v>
      </c>
      <c r="I179" s="87">
        <v>18</v>
      </c>
      <c r="J179" s="62">
        <f t="shared" si="2"/>
        <v>0.36</v>
      </c>
    </row>
    <row r="180" spans="1:10" ht="15.6" customHeight="1" x14ac:dyDescent="0.2">
      <c r="A180" s="28">
        <v>184</v>
      </c>
      <c r="B180" s="24" t="s">
        <v>403</v>
      </c>
      <c r="C180" s="24" t="s">
        <v>69</v>
      </c>
      <c r="D180" s="24" t="s">
        <v>32</v>
      </c>
      <c r="E180" s="25" t="s">
        <v>332</v>
      </c>
      <c r="F180" s="25" t="s">
        <v>395</v>
      </c>
      <c r="G180" s="25">
        <v>9</v>
      </c>
      <c r="H180" s="25" t="s">
        <v>51</v>
      </c>
      <c r="I180" s="29">
        <v>18</v>
      </c>
      <c r="J180" s="62">
        <f t="shared" si="2"/>
        <v>0.36</v>
      </c>
    </row>
    <row r="181" spans="1:10" ht="15.6" customHeight="1" x14ac:dyDescent="0.2">
      <c r="A181" s="28">
        <v>185</v>
      </c>
      <c r="B181" s="24" t="s">
        <v>404</v>
      </c>
      <c r="C181" s="24" t="s">
        <v>38</v>
      </c>
      <c r="D181" s="24" t="s">
        <v>178</v>
      </c>
      <c r="E181" s="25" t="s">
        <v>332</v>
      </c>
      <c r="F181" s="25" t="s">
        <v>395</v>
      </c>
      <c r="G181" s="25">
        <v>9</v>
      </c>
      <c r="H181" s="25" t="s">
        <v>51</v>
      </c>
      <c r="I181" s="29">
        <v>18</v>
      </c>
      <c r="J181" s="62">
        <f t="shared" si="2"/>
        <v>0.36</v>
      </c>
    </row>
    <row r="182" spans="1:10" ht="15.6" customHeight="1" x14ac:dyDescent="0.2">
      <c r="A182" s="28">
        <v>186</v>
      </c>
      <c r="B182" s="23" t="s">
        <v>405</v>
      </c>
      <c r="C182" s="23" t="s">
        <v>406</v>
      </c>
      <c r="D182" s="23" t="s">
        <v>26</v>
      </c>
      <c r="E182" s="25" t="s">
        <v>332</v>
      </c>
      <c r="F182" s="23" t="s">
        <v>333</v>
      </c>
      <c r="G182" s="23">
        <v>8</v>
      </c>
      <c r="H182" s="25" t="s">
        <v>51</v>
      </c>
      <c r="I182" s="31">
        <v>18</v>
      </c>
      <c r="J182" s="62">
        <f t="shared" si="2"/>
        <v>0.36</v>
      </c>
    </row>
    <row r="183" spans="1:10" ht="15.6" customHeight="1" x14ac:dyDescent="0.2">
      <c r="A183" s="28">
        <v>187</v>
      </c>
      <c r="B183" s="20" t="s">
        <v>787</v>
      </c>
      <c r="C183" s="20" t="s">
        <v>163</v>
      </c>
      <c r="D183" s="20" t="s">
        <v>26</v>
      </c>
      <c r="E183" s="25" t="s">
        <v>754</v>
      </c>
      <c r="F183" s="25" t="s">
        <v>755</v>
      </c>
      <c r="G183" s="23">
        <v>9</v>
      </c>
      <c r="H183" s="23" t="s">
        <v>51</v>
      </c>
      <c r="I183" s="31">
        <v>18</v>
      </c>
      <c r="J183" s="62">
        <f t="shared" si="2"/>
        <v>0.36</v>
      </c>
    </row>
    <row r="184" spans="1:10" ht="15.6" customHeight="1" x14ac:dyDescent="0.2">
      <c r="A184" s="28">
        <v>189</v>
      </c>
      <c r="B184" s="97" t="s">
        <v>909</v>
      </c>
      <c r="C184" s="97" t="s">
        <v>784</v>
      </c>
      <c r="D184" s="97" t="s">
        <v>329</v>
      </c>
      <c r="E184" s="25" t="s">
        <v>880</v>
      </c>
      <c r="F184" s="25" t="s">
        <v>881</v>
      </c>
      <c r="G184" s="25">
        <v>8</v>
      </c>
      <c r="H184" s="25" t="s">
        <v>891</v>
      </c>
      <c r="I184" s="105">
        <v>18</v>
      </c>
      <c r="J184" s="62">
        <f t="shared" si="2"/>
        <v>0.36</v>
      </c>
    </row>
    <row r="185" spans="1:10" ht="15.6" customHeight="1" x14ac:dyDescent="0.2">
      <c r="A185" s="28">
        <v>190</v>
      </c>
      <c r="B185" s="97" t="s">
        <v>910</v>
      </c>
      <c r="C185" s="97" t="s">
        <v>630</v>
      </c>
      <c r="D185" s="97" t="s">
        <v>41</v>
      </c>
      <c r="E185" s="25" t="s">
        <v>880</v>
      </c>
      <c r="F185" s="25" t="s">
        <v>881</v>
      </c>
      <c r="G185" s="25">
        <v>9</v>
      </c>
      <c r="H185" s="25" t="s">
        <v>891</v>
      </c>
      <c r="I185" s="105">
        <v>18</v>
      </c>
      <c r="J185" s="62">
        <f t="shared" si="2"/>
        <v>0.36</v>
      </c>
    </row>
    <row r="186" spans="1:10" ht="15.6" customHeight="1" x14ac:dyDescent="0.2">
      <c r="A186" s="28">
        <v>191</v>
      </c>
      <c r="B186" s="23" t="s">
        <v>240</v>
      </c>
      <c r="C186" s="23" t="s">
        <v>25</v>
      </c>
      <c r="D186" s="23" t="s">
        <v>26</v>
      </c>
      <c r="E186" s="25" t="s">
        <v>92</v>
      </c>
      <c r="F186" s="28" t="s">
        <v>74</v>
      </c>
      <c r="G186" s="23">
        <v>8</v>
      </c>
      <c r="H186" s="23" t="s">
        <v>36</v>
      </c>
      <c r="I186" s="87">
        <v>17</v>
      </c>
      <c r="J186" s="62">
        <f t="shared" si="2"/>
        <v>0.34</v>
      </c>
    </row>
    <row r="187" spans="1:10" ht="15.6" customHeight="1" x14ac:dyDescent="0.2">
      <c r="A187" s="28">
        <v>192</v>
      </c>
      <c r="B187" s="24" t="s">
        <v>407</v>
      </c>
      <c r="C187" s="24" t="s">
        <v>239</v>
      </c>
      <c r="D187" s="24" t="s">
        <v>408</v>
      </c>
      <c r="E187" s="25" t="s">
        <v>332</v>
      </c>
      <c r="F187" s="25" t="s">
        <v>395</v>
      </c>
      <c r="G187" s="25">
        <v>9</v>
      </c>
      <c r="H187" s="25" t="s">
        <v>51</v>
      </c>
      <c r="I187" s="29">
        <v>17</v>
      </c>
      <c r="J187" s="62">
        <f t="shared" si="2"/>
        <v>0.34</v>
      </c>
    </row>
    <row r="188" spans="1:10" ht="15.6" customHeight="1" x14ac:dyDescent="0.2">
      <c r="A188" s="28">
        <v>193</v>
      </c>
      <c r="B188" s="24" t="s">
        <v>409</v>
      </c>
      <c r="C188" s="24" t="s">
        <v>410</v>
      </c>
      <c r="D188" s="24" t="s">
        <v>139</v>
      </c>
      <c r="E188" s="25" t="s">
        <v>332</v>
      </c>
      <c r="F188" s="25" t="s">
        <v>395</v>
      </c>
      <c r="G188" s="25">
        <v>9</v>
      </c>
      <c r="H188" s="25" t="s">
        <v>51</v>
      </c>
      <c r="I188" s="29">
        <v>17</v>
      </c>
      <c r="J188" s="62">
        <f t="shared" ref="J188:J248" si="3">I188/$G$1</f>
        <v>0.34</v>
      </c>
    </row>
    <row r="189" spans="1:10" ht="15.6" customHeight="1" x14ac:dyDescent="0.2">
      <c r="A189" s="28">
        <v>194</v>
      </c>
      <c r="B189" s="27" t="s">
        <v>503</v>
      </c>
      <c r="C189" s="27" t="s">
        <v>28</v>
      </c>
      <c r="D189" s="27" t="s">
        <v>504</v>
      </c>
      <c r="E189" s="25" t="s">
        <v>458</v>
      </c>
      <c r="F189" s="25" t="s">
        <v>482</v>
      </c>
      <c r="G189" s="23">
        <v>9</v>
      </c>
      <c r="H189" s="23" t="s">
        <v>51</v>
      </c>
      <c r="I189" s="31">
        <v>17</v>
      </c>
      <c r="J189" s="62">
        <f t="shared" si="3"/>
        <v>0.34</v>
      </c>
    </row>
    <row r="190" spans="1:10" ht="15.6" customHeight="1" x14ac:dyDescent="0.2">
      <c r="A190" s="28">
        <v>195</v>
      </c>
      <c r="B190" s="48" t="s">
        <v>505</v>
      </c>
      <c r="C190" s="48" t="s">
        <v>231</v>
      </c>
      <c r="D190" s="48" t="s">
        <v>506</v>
      </c>
      <c r="E190" s="25" t="s">
        <v>458</v>
      </c>
      <c r="F190" s="25" t="s">
        <v>482</v>
      </c>
      <c r="G190" s="23">
        <v>9</v>
      </c>
      <c r="H190" s="23" t="s">
        <v>51</v>
      </c>
      <c r="I190" s="31">
        <v>17</v>
      </c>
      <c r="J190" s="62">
        <f t="shared" si="3"/>
        <v>0.34</v>
      </c>
    </row>
    <row r="191" spans="1:10" ht="15.6" customHeight="1" x14ac:dyDescent="0.2">
      <c r="A191" s="28">
        <v>196</v>
      </c>
      <c r="B191" s="23" t="s">
        <v>788</v>
      </c>
      <c r="C191" s="23" t="s">
        <v>177</v>
      </c>
      <c r="D191" s="23" t="s">
        <v>23</v>
      </c>
      <c r="E191" s="25" t="s">
        <v>754</v>
      </c>
      <c r="F191" s="25" t="s">
        <v>755</v>
      </c>
      <c r="G191" s="23">
        <v>8</v>
      </c>
      <c r="H191" s="23" t="s">
        <v>51</v>
      </c>
      <c r="I191" s="98">
        <v>17</v>
      </c>
      <c r="J191" s="62">
        <f t="shared" si="3"/>
        <v>0.34</v>
      </c>
    </row>
    <row r="192" spans="1:10" ht="15.6" customHeight="1" x14ac:dyDescent="0.2">
      <c r="A192" s="28">
        <v>199</v>
      </c>
      <c r="B192" s="22" t="s">
        <v>854</v>
      </c>
      <c r="C192" s="22" t="s">
        <v>38</v>
      </c>
      <c r="D192" s="22" t="s">
        <v>158</v>
      </c>
      <c r="E192" s="25" t="s">
        <v>837</v>
      </c>
      <c r="F192" s="25" t="s">
        <v>838</v>
      </c>
      <c r="G192" s="23">
        <v>9</v>
      </c>
      <c r="H192" s="23" t="s">
        <v>51</v>
      </c>
      <c r="I192" s="31">
        <v>17</v>
      </c>
      <c r="J192" s="62">
        <f t="shared" si="3"/>
        <v>0.34</v>
      </c>
    </row>
    <row r="193" spans="1:10" ht="15.6" customHeight="1" x14ac:dyDescent="0.2">
      <c r="A193" s="28">
        <v>200</v>
      </c>
      <c r="B193" s="22" t="s">
        <v>855</v>
      </c>
      <c r="C193" s="22" t="s">
        <v>856</v>
      </c>
      <c r="D193" s="22" t="s">
        <v>857</v>
      </c>
      <c r="E193" s="25" t="s">
        <v>837</v>
      </c>
      <c r="F193" s="25" t="s">
        <v>838</v>
      </c>
      <c r="G193" s="23">
        <v>9</v>
      </c>
      <c r="H193" s="23" t="s">
        <v>51</v>
      </c>
      <c r="I193" s="31">
        <v>17</v>
      </c>
      <c r="J193" s="62">
        <f t="shared" si="3"/>
        <v>0.34</v>
      </c>
    </row>
    <row r="194" spans="1:10" ht="15.6" customHeight="1" x14ac:dyDescent="0.2">
      <c r="A194" s="28">
        <v>201</v>
      </c>
      <c r="B194" s="97" t="s">
        <v>911</v>
      </c>
      <c r="C194" s="97" t="s">
        <v>84</v>
      </c>
      <c r="D194" s="97" t="s">
        <v>54</v>
      </c>
      <c r="E194" s="25" t="s">
        <v>880</v>
      </c>
      <c r="F194" s="25" t="s">
        <v>881</v>
      </c>
      <c r="G194" s="25">
        <v>9</v>
      </c>
      <c r="H194" s="25" t="s">
        <v>891</v>
      </c>
      <c r="I194" s="105">
        <v>17</v>
      </c>
      <c r="J194" s="62">
        <f t="shared" si="3"/>
        <v>0.34</v>
      </c>
    </row>
    <row r="195" spans="1:10" ht="15.6" customHeight="1" x14ac:dyDescent="0.2">
      <c r="A195" s="28">
        <v>202</v>
      </c>
      <c r="B195" s="97" t="s">
        <v>824</v>
      </c>
      <c r="C195" s="97" t="s">
        <v>198</v>
      </c>
      <c r="D195" s="97" t="s">
        <v>307</v>
      </c>
      <c r="E195" s="25" t="s">
        <v>880</v>
      </c>
      <c r="F195" s="25" t="s">
        <v>881</v>
      </c>
      <c r="G195" s="25">
        <v>9</v>
      </c>
      <c r="H195" s="25" t="s">
        <v>891</v>
      </c>
      <c r="I195" s="105">
        <v>17</v>
      </c>
      <c r="J195" s="62">
        <f t="shared" si="3"/>
        <v>0.34</v>
      </c>
    </row>
    <row r="196" spans="1:10" ht="15.6" customHeight="1" x14ac:dyDescent="0.2">
      <c r="A196" s="28">
        <v>203</v>
      </c>
      <c r="B196" s="94" t="s">
        <v>912</v>
      </c>
      <c r="C196" s="94" t="s">
        <v>320</v>
      </c>
      <c r="D196" s="94" t="s">
        <v>408</v>
      </c>
      <c r="E196" s="25" t="s">
        <v>880</v>
      </c>
      <c r="F196" s="25" t="s">
        <v>881</v>
      </c>
      <c r="G196" s="25">
        <v>9</v>
      </c>
      <c r="H196" s="25" t="s">
        <v>891</v>
      </c>
      <c r="I196" s="108">
        <v>17</v>
      </c>
      <c r="J196" s="62">
        <f t="shared" si="3"/>
        <v>0.34</v>
      </c>
    </row>
    <row r="197" spans="1:10" ht="15.6" customHeight="1" x14ac:dyDescent="0.2">
      <c r="A197" s="28">
        <v>204</v>
      </c>
      <c r="B197" s="43" t="s">
        <v>976</v>
      </c>
      <c r="C197" s="43" t="s">
        <v>977</v>
      </c>
      <c r="D197" s="43" t="s">
        <v>139</v>
      </c>
      <c r="E197" s="71" t="s">
        <v>916</v>
      </c>
      <c r="F197" s="71" t="s">
        <v>917</v>
      </c>
      <c r="G197" s="72">
        <v>8</v>
      </c>
      <c r="H197" s="71" t="s">
        <v>51</v>
      </c>
      <c r="I197" s="72">
        <v>17</v>
      </c>
      <c r="J197" s="62">
        <f t="shared" si="3"/>
        <v>0.34</v>
      </c>
    </row>
    <row r="198" spans="1:10" ht="15.6" customHeight="1" x14ac:dyDescent="0.2">
      <c r="A198" s="28">
        <v>205</v>
      </c>
      <c r="B198" s="40" t="s">
        <v>1123</v>
      </c>
      <c r="C198" s="40" t="s">
        <v>328</v>
      </c>
      <c r="D198" s="40" t="s">
        <v>89</v>
      </c>
      <c r="E198" s="68" t="s">
        <v>1114</v>
      </c>
      <c r="F198" s="68" t="s">
        <v>1115</v>
      </c>
      <c r="G198" s="69">
        <v>9</v>
      </c>
      <c r="H198" s="69" t="s">
        <v>51</v>
      </c>
      <c r="I198" s="106">
        <v>17</v>
      </c>
      <c r="J198" s="62">
        <f t="shared" si="3"/>
        <v>0.34</v>
      </c>
    </row>
    <row r="199" spans="1:10" ht="15.6" customHeight="1" x14ac:dyDescent="0.2">
      <c r="A199" s="28">
        <v>206</v>
      </c>
      <c r="B199" s="37" t="s">
        <v>404</v>
      </c>
      <c r="C199" s="37" t="s">
        <v>370</v>
      </c>
      <c r="D199" s="37" t="s">
        <v>139</v>
      </c>
      <c r="E199" s="25" t="s">
        <v>332</v>
      </c>
      <c r="F199" s="25" t="s">
        <v>395</v>
      </c>
      <c r="G199" s="25">
        <v>9</v>
      </c>
      <c r="H199" s="25" t="s">
        <v>51</v>
      </c>
      <c r="I199" s="29">
        <v>16</v>
      </c>
      <c r="J199" s="62">
        <f t="shared" si="3"/>
        <v>0.32</v>
      </c>
    </row>
    <row r="200" spans="1:10" ht="15.6" customHeight="1" x14ac:dyDescent="0.2">
      <c r="A200" s="28">
        <v>207</v>
      </c>
      <c r="B200" s="41" t="s">
        <v>507</v>
      </c>
      <c r="C200" s="41" t="s">
        <v>435</v>
      </c>
      <c r="D200" s="27" t="s">
        <v>155</v>
      </c>
      <c r="E200" s="25" t="s">
        <v>458</v>
      </c>
      <c r="F200" s="25" t="s">
        <v>482</v>
      </c>
      <c r="G200" s="23">
        <v>9</v>
      </c>
      <c r="H200" s="23" t="s">
        <v>51</v>
      </c>
      <c r="I200" s="31">
        <v>16</v>
      </c>
      <c r="J200" s="62">
        <f t="shared" si="3"/>
        <v>0.32</v>
      </c>
    </row>
    <row r="201" spans="1:10" ht="15.6" customHeight="1" x14ac:dyDescent="0.2">
      <c r="A201" s="28">
        <v>208</v>
      </c>
      <c r="B201" s="41" t="s">
        <v>508</v>
      </c>
      <c r="C201" s="41" t="s">
        <v>189</v>
      </c>
      <c r="D201" s="41" t="s">
        <v>166</v>
      </c>
      <c r="E201" s="25" t="s">
        <v>458</v>
      </c>
      <c r="F201" s="25" t="s">
        <v>482</v>
      </c>
      <c r="G201" s="23">
        <v>9</v>
      </c>
      <c r="H201" s="23" t="s">
        <v>51</v>
      </c>
      <c r="I201" s="31">
        <v>16</v>
      </c>
      <c r="J201" s="62">
        <f t="shared" si="3"/>
        <v>0.32</v>
      </c>
    </row>
    <row r="202" spans="1:10" ht="15.6" customHeight="1" x14ac:dyDescent="0.2">
      <c r="A202" s="28">
        <v>209</v>
      </c>
      <c r="B202" s="90" t="s">
        <v>13</v>
      </c>
      <c r="C202" s="90" t="s">
        <v>6</v>
      </c>
      <c r="D202" s="90" t="s">
        <v>640</v>
      </c>
      <c r="E202" s="84" t="s">
        <v>554</v>
      </c>
      <c r="F202" s="84" t="s">
        <v>632</v>
      </c>
      <c r="G202" s="84">
        <v>8</v>
      </c>
      <c r="H202" s="84"/>
      <c r="I202" s="100">
        <v>16</v>
      </c>
      <c r="J202" s="62">
        <f t="shared" si="3"/>
        <v>0.32</v>
      </c>
    </row>
    <row r="203" spans="1:10" ht="15.6" customHeight="1" x14ac:dyDescent="0.2">
      <c r="A203" s="28">
        <v>210</v>
      </c>
      <c r="B203" s="93" t="s">
        <v>652</v>
      </c>
      <c r="C203" s="93" t="s">
        <v>49</v>
      </c>
      <c r="D203" s="93" t="s">
        <v>381</v>
      </c>
      <c r="E203" s="84" t="s">
        <v>554</v>
      </c>
      <c r="F203" s="84" t="s">
        <v>632</v>
      </c>
      <c r="G203" s="84">
        <v>8</v>
      </c>
      <c r="H203" s="86"/>
      <c r="I203" s="86">
        <v>16</v>
      </c>
      <c r="J203" s="62">
        <f t="shared" si="3"/>
        <v>0.32</v>
      </c>
    </row>
    <row r="204" spans="1:10" ht="15.6" customHeight="1" x14ac:dyDescent="0.2">
      <c r="A204" s="28">
        <v>212</v>
      </c>
      <c r="B204" s="94" t="s">
        <v>913</v>
      </c>
      <c r="C204" s="94" t="s">
        <v>82</v>
      </c>
      <c r="D204" s="94" t="s">
        <v>349</v>
      </c>
      <c r="E204" s="25" t="s">
        <v>880</v>
      </c>
      <c r="F204" s="25" t="s">
        <v>881</v>
      </c>
      <c r="G204" s="25">
        <v>9</v>
      </c>
      <c r="H204" s="25" t="s">
        <v>891</v>
      </c>
      <c r="I204" s="105">
        <v>16</v>
      </c>
      <c r="J204" s="62">
        <f t="shared" si="3"/>
        <v>0.32</v>
      </c>
    </row>
    <row r="205" spans="1:10" s="81" customFormat="1" ht="15.6" customHeight="1" x14ac:dyDescent="0.2">
      <c r="A205" s="28">
        <v>213</v>
      </c>
      <c r="B205" s="94" t="s">
        <v>914</v>
      </c>
      <c r="C205" s="94" t="s">
        <v>424</v>
      </c>
      <c r="D205" s="94" t="s">
        <v>128</v>
      </c>
      <c r="E205" s="44" t="s">
        <v>880</v>
      </c>
      <c r="F205" s="44" t="s">
        <v>881</v>
      </c>
      <c r="G205" s="44">
        <v>8</v>
      </c>
      <c r="H205" s="44" t="s">
        <v>891</v>
      </c>
      <c r="I205" s="109">
        <v>16</v>
      </c>
      <c r="J205" s="62">
        <f t="shared" si="3"/>
        <v>0.32</v>
      </c>
    </row>
    <row r="206" spans="1:10" s="81" customFormat="1" ht="15.6" customHeight="1" x14ac:dyDescent="0.2">
      <c r="A206" s="28">
        <v>214</v>
      </c>
      <c r="B206" s="43" t="s">
        <v>877</v>
      </c>
      <c r="C206" s="43" t="s">
        <v>187</v>
      </c>
      <c r="D206" s="43" t="s">
        <v>26</v>
      </c>
      <c r="E206" s="77" t="s">
        <v>916</v>
      </c>
      <c r="F206" s="77" t="s">
        <v>917</v>
      </c>
      <c r="G206" s="78">
        <v>8</v>
      </c>
      <c r="H206" s="77" t="s">
        <v>51</v>
      </c>
      <c r="I206" s="78">
        <v>16</v>
      </c>
      <c r="J206" s="62">
        <f t="shared" si="3"/>
        <v>0.32</v>
      </c>
    </row>
    <row r="207" spans="1:10" s="81" customFormat="1" ht="15.6" customHeight="1" x14ac:dyDescent="0.2">
      <c r="A207" s="28">
        <v>215</v>
      </c>
      <c r="B207" s="42" t="s">
        <v>40</v>
      </c>
      <c r="C207" s="42" t="s">
        <v>28</v>
      </c>
      <c r="D207" s="42" t="s">
        <v>41</v>
      </c>
      <c r="E207" s="44" t="s">
        <v>92</v>
      </c>
      <c r="F207" s="36" t="s">
        <v>16</v>
      </c>
      <c r="G207" s="36">
        <v>9</v>
      </c>
      <c r="H207" s="36" t="s">
        <v>36</v>
      </c>
      <c r="I207" s="89">
        <v>15</v>
      </c>
      <c r="J207" s="62">
        <f t="shared" si="3"/>
        <v>0.3</v>
      </c>
    </row>
    <row r="208" spans="1:10" s="81" customFormat="1" ht="15.6" customHeight="1" x14ac:dyDescent="0.2">
      <c r="A208" s="28">
        <v>216</v>
      </c>
      <c r="B208" s="37" t="s">
        <v>411</v>
      </c>
      <c r="C208" s="37" t="s">
        <v>165</v>
      </c>
      <c r="D208" s="37" t="s">
        <v>398</v>
      </c>
      <c r="E208" s="44" t="s">
        <v>332</v>
      </c>
      <c r="F208" s="44" t="s">
        <v>395</v>
      </c>
      <c r="G208" s="44">
        <v>9</v>
      </c>
      <c r="H208" s="44" t="s">
        <v>51</v>
      </c>
      <c r="I208" s="45">
        <v>15</v>
      </c>
      <c r="J208" s="62">
        <f t="shared" si="3"/>
        <v>0.3</v>
      </c>
    </row>
    <row r="209" spans="1:10" s="81" customFormat="1" ht="15.6" customHeight="1" x14ac:dyDescent="0.2">
      <c r="A209" s="28">
        <v>217</v>
      </c>
      <c r="B209" s="49" t="s">
        <v>412</v>
      </c>
      <c r="C209" s="49" t="s">
        <v>189</v>
      </c>
      <c r="D209" s="49" t="s">
        <v>158</v>
      </c>
      <c r="E209" s="50" t="s">
        <v>332</v>
      </c>
      <c r="F209" s="50" t="s">
        <v>395</v>
      </c>
      <c r="G209" s="50">
        <v>9</v>
      </c>
      <c r="H209" s="50" t="s">
        <v>51</v>
      </c>
      <c r="I209" s="110">
        <v>15</v>
      </c>
      <c r="J209" s="62">
        <f t="shared" si="3"/>
        <v>0.3</v>
      </c>
    </row>
    <row r="210" spans="1:10" s="81" customFormat="1" ht="15.6" customHeight="1" x14ac:dyDescent="0.2">
      <c r="A210" s="28">
        <v>218</v>
      </c>
      <c r="B210" s="21" t="s">
        <v>413</v>
      </c>
      <c r="C210" s="21" t="s">
        <v>136</v>
      </c>
      <c r="D210" s="21" t="s">
        <v>67</v>
      </c>
      <c r="E210" s="25" t="s">
        <v>332</v>
      </c>
      <c r="F210" s="23" t="s">
        <v>395</v>
      </c>
      <c r="G210" s="23">
        <v>9</v>
      </c>
      <c r="H210" s="25" t="s">
        <v>51</v>
      </c>
      <c r="I210" s="29">
        <v>15</v>
      </c>
      <c r="J210" s="62">
        <f t="shared" si="3"/>
        <v>0.3</v>
      </c>
    </row>
    <row r="211" spans="1:10" s="81" customFormat="1" ht="15.6" customHeight="1" x14ac:dyDescent="0.2">
      <c r="A211" s="28">
        <v>219</v>
      </c>
      <c r="B211" s="27" t="s">
        <v>509</v>
      </c>
      <c r="C211" s="27" t="s">
        <v>510</v>
      </c>
      <c r="D211" s="27" t="s">
        <v>511</v>
      </c>
      <c r="E211" s="25" t="s">
        <v>458</v>
      </c>
      <c r="F211" s="25" t="s">
        <v>482</v>
      </c>
      <c r="G211" s="23">
        <v>9</v>
      </c>
      <c r="H211" s="23" t="s">
        <v>51</v>
      </c>
      <c r="I211" s="31">
        <v>15</v>
      </c>
      <c r="J211" s="62">
        <f t="shared" si="3"/>
        <v>0.3</v>
      </c>
    </row>
    <row r="212" spans="1:10" s="81" customFormat="1" ht="15.6" customHeight="1" x14ac:dyDescent="0.2">
      <c r="A212" s="28">
        <v>220</v>
      </c>
      <c r="B212" s="27" t="s">
        <v>512</v>
      </c>
      <c r="C212" s="27" t="s">
        <v>474</v>
      </c>
      <c r="D212" s="27" t="s">
        <v>481</v>
      </c>
      <c r="E212" s="25" t="s">
        <v>458</v>
      </c>
      <c r="F212" s="25" t="s">
        <v>482</v>
      </c>
      <c r="G212" s="23">
        <v>9</v>
      </c>
      <c r="H212" s="23" t="s">
        <v>51</v>
      </c>
      <c r="I212" s="31">
        <v>15</v>
      </c>
      <c r="J212" s="62">
        <f t="shared" si="3"/>
        <v>0.3</v>
      </c>
    </row>
    <row r="213" spans="1:10" s="81" customFormat="1" ht="15.6" customHeight="1" x14ac:dyDescent="0.2">
      <c r="A213" s="28">
        <v>221</v>
      </c>
      <c r="B213" s="84" t="s">
        <v>637</v>
      </c>
      <c r="C213" s="84" t="s">
        <v>59</v>
      </c>
      <c r="D213" s="84" t="s">
        <v>57</v>
      </c>
      <c r="E213" s="84" t="s">
        <v>554</v>
      </c>
      <c r="F213" s="84" t="s">
        <v>632</v>
      </c>
      <c r="G213" s="84">
        <v>8</v>
      </c>
      <c r="H213" s="84" t="s">
        <v>539</v>
      </c>
      <c r="I213" s="100">
        <v>15</v>
      </c>
      <c r="J213" s="62">
        <f t="shared" si="3"/>
        <v>0.3</v>
      </c>
    </row>
    <row r="214" spans="1:10" s="81" customFormat="1" ht="15.6" customHeight="1" x14ac:dyDescent="0.2">
      <c r="A214" s="28">
        <v>222</v>
      </c>
      <c r="B214" s="25" t="s">
        <v>662</v>
      </c>
      <c r="C214" s="25" t="s">
        <v>663</v>
      </c>
      <c r="D214" s="25" t="s">
        <v>329</v>
      </c>
      <c r="E214" s="84" t="s">
        <v>554</v>
      </c>
      <c r="F214" s="84" t="s">
        <v>632</v>
      </c>
      <c r="G214" s="25">
        <v>9</v>
      </c>
      <c r="H214" s="85"/>
      <c r="I214" s="86">
        <v>15</v>
      </c>
      <c r="J214" s="62">
        <f t="shared" si="3"/>
        <v>0.3</v>
      </c>
    </row>
    <row r="215" spans="1:10" s="81" customFormat="1" ht="15.6" customHeight="1" x14ac:dyDescent="0.2">
      <c r="A215" s="28">
        <v>223</v>
      </c>
      <c r="B215" s="27" t="s">
        <v>858</v>
      </c>
      <c r="C215" s="27" t="s">
        <v>112</v>
      </c>
      <c r="D215" s="27" t="s">
        <v>139</v>
      </c>
      <c r="E215" s="25" t="s">
        <v>837</v>
      </c>
      <c r="F215" s="25" t="s">
        <v>838</v>
      </c>
      <c r="G215" s="23">
        <v>9</v>
      </c>
      <c r="H215" s="23" t="s">
        <v>51</v>
      </c>
      <c r="I215" s="31">
        <v>15</v>
      </c>
      <c r="J215" s="62">
        <f t="shared" si="3"/>
        <v>0.3</v>
      </c>
    </row>
    <row r="216" spans="1:10" s="81" customFormat="1" ht="15.6" customHeight="1" x14ac:dyDescent="0.2">
      <c r="A216" s="28">
        <v>224</v>
      </c>
      <c r="B216" s="23" t="s">
        <v>859</v>
      </c>
      <c r="C216" s="23" t="s">
        <v>184</v>
      </c>
      <c r="D216" s="23" t="s">
        <v>860</v>
      </c>
      <c r="E216" s="25" t="s">
        <v>837</v>
      </c>
      <c r="F216" s="25" t="s">
        <v>838</v>
      </c>
      <c r="G216" s="23">
        <v>9</v>
      </c>
      <c r="H216" s="23" t="s">
        <v>51</v>
      </c>
      <c r="I216" s="87">
        <v>15</v>
      </c>
      <c r="J216" s="62">
        <f t="shared" si="3"/>
        <v>0.3</v>
      </c>
    </row>
    <row r="217" spans="1:10" ht="15.6" customHeight="1" x14ac:dyDescent="0.2">
      <c r="A217" s="28">
        <v>225</v>
      </c>
      <c r="B217" s="34" t="s">
        <v>978</v>
      </c>
      <c r="C217" s="34" t="s">
        <v>979</v>
      </c>
      <c r="D217" s="34" t="s">
        <v>980</v>
      </c>
      <c r="E217" s="71" t="s">
        <v>916</v>
      </c>
      <c r="F217" s="71" t="s">
        <v>917</v>
      </c>
      <c r="G217" s="72">
        <v>8</v>
      </c>
      <c r="H217" s="71" t="s">
        <v>51</v>
      </c>
      <c r="I217" s="72">
        <v>15</v>
      </c>
      <c r="J217" s="62">
        <f t="shared" si="3"/>
        <v>0.3</v>
      </c>
    </row>
    <row r="218" spans="1:10" ht="15.6" customHeight="1" x14ac:dyDescent="0.2">
      <c r="A218" s="28">
        <v>226</v>
      </c>
      <c r="B218" s="34" t="s">
        <v>981</v>
      </c>
      <c r="C218" s="34" t="s">
        <v>239</v>
      </c>
      <c r="D218" s="34" t="s">
        <v>408</v>
      </c>
      <c r="E218" s="71" t="s">
        <v>916</v>
      </c>
      <c r="F218" s="71" t="s">
        <v>917</v>
      </c>
      <c r="G218" s="72">
        <v>9</v>
      </c>
      <c r="H218" s="71" t="s">
        <v>51</v>
      </c>
      <c r="I218" s="72">
        <v>15</v>
      </c>
      <c r="J218" s="62">
        <f t="shared" si="3"/>
        <v>0.3</v>
      </c>
    </row>
    <row r="219" spans="1:10" ht="15.6" customHeight="1" x14ac:dyDescent="0.2">
      <c r="A219" s="28">
        <v>227</v>
      </c>
      <c r="B219" s="33" t="s">
        <v>943</v>
      </c>
      <c r="C219" s="33" t="s">
        <v>385</v>
      </c>
      <c r="D219" s="33" t="s">
        <v>1119</v>
      </c>
      <c r="E219" s="68" t="s">
        <v>1114</v>
      </c>
      <c r="F219" s="68" t="s">
        <v>1115</v>
      </c>
      <c r="G219" s="69">
        <v>8</v>
      </c>
      <c r="H219" s="69" t="s">
        <v>51</v>
      </c>
      <c r="I219" s="106">
        <v>15</v>
      </c>
      <c r="J219" s="62">
        <f t="shared" si="3"/>
        <v>0.3</v>
      </c>
    </row>
    <row r="220" spans="1:10" ht="15.6" customHeight="1" x14ac:dyDescent="0.2">
      <c r="A220" s="28">
        <v>228</v>
      </c>
      <c r="B220" s="21" t="s">
        <v>237</v>
      </c>
      <c r="C220" s="21" t="s">
        <v>187</v>
      </c>
      <c r="D220" s="21" t="s">
        <v>29</v>
      </c>
      <c r="E220" s="25" t="s">
        <v>92</v>
      </c>
      <c r="F220" s="28" t="s">
        <v>74</v>
      </c>
      <c r="G220" s="23">
        <v>8</v>
      </c>
      <c r="H220" s="23" t="s">
        <v>36</v>
      </c>
      <c r="I220" s="87">
        <v>14</v>
      </c>
      <c r="J220" s="62">
        <f t="shared" si="3"/>
        <v>0.28000000000000003</v>
      </c>
    </row>
    <row r="221" spans="1:10" ht="15.6" customHeight="1" x14ac:dyDescent="0.2">
      <c r="A221" s="28">
        <v>229</v>
      </c>
      <c r="B221" s="21" t="s">
        <v>221</v>
      </c>
      <c r="C221" s="21" t="s">
        <v>222</v>
      </c>
      <c r="D221" s="21" t="s">
        <v>223</v>
      </c>
      <c r="E221" s="25" t="s">
        <v>92</v>
      </c>
      <c r="F221" s="28" t="s">
        <v>74</v>
      </c>
      <c r="G221" s="23">
        <v>8</v>
      </c>
      <c r="H221" s="23" t="s">
        <v>36</v>
      </c>
      <c r="I221" s="87">
        <v>14</v>
      </c>
      <c r="J221" s="62">
        <f t="shared" si="3"/>
        <v>0.28000000000000003</v>
      </c>
    </row>
    <row r="222" spans="1:10" ht="15.6" customHeight="1" x14ac:dyDescent="0.2">
      <c r="A222" s="28">
        <v>230</v>
      </c>
      <c r="B222" s="24" t="s">
        <v>414</v>
      </c>
      <c r="C222" s="24" t="s">
        <v>69</v>
      </c>
      <c r="D222" s="24" t="s">
        <v>32</v>
      </c>
      <c r="E222" s="25" t="s">
        <v>332</v>
      </c>
      <c r="F222" s="25" t="s">
        <v>395</v>
      </c>
      <c r="G222" s="25">
        <v>9</v>
      </c>
      <c r="H222" s="25" t="s">
        <v>51</v>
      </c>
      <c r="I222" s="98">
        <v>14</v>
      </c>
      <c r="J222" s="62">
        <f t="shared" si="3"/>
        <v>0.28000000000000003</v>
      </c>
    </row>
    <row r="223" spans="1:10" ht="15.6" customHeight="1" x14ac:dyDescent="0.2">
      <c r="A223" s="28">
        <v>231</v>
      </c>
      <c r="B223" s="27" t="s">
        <v>513</v>
      </c>
      <c r="C223" s="27" t="s">
        <v>117</v>
      </c>
      <c r="D223" s="27" t="s">
        <v>29</v>
      </c>
      <c r="E223" s="25" t="s">
        <v>458</v>
      </c>
      <c r="F223" s="25" t="s">
        <v>482</v>
      </c>
      <c r="G223" s="23">
        <v>9</v>
      </c>
      <c r="H223" s="23" t="s">
        <v>51</v>
      </c>
      <c r="I223" s="31">
        <v>14</v>
      </c>
      <c r="J223" s="62">
        <f t="shared" si="3"/>
        <v>0.28000000000000003</v>
      </c>
    </row>
    <row r="224" spans="1:10" ht="15.6" customHeight="1" x14ac:dyDescent="0.2">
      <c r="A224" s="28">
        <v>232</v>
      </c>
      <c r="B224" s="27" t="s">
        <v>514</v>
      </c>
      <c r="C224" s="27" t="s">
        <v>320</v>
      </c>
      <c r="D224" s="27" t="s">
        <v>32</v>
      </c>
      <c r="E224" s="25" t="s">
        <v>458</v>
      </c>
      <c r="F224" s="25" t="s">
        <v>482</v>
      </c>
      <c r="G224" s="23">
        <v>9</v>
      </c>
      <c r="H224" s="23" t="s">
        <v>51</v>
      </c>
      <c r="I224" s="31">
        <v>14</v>
      </c>
      <c r="J224" s="62">
        <f t="shared" si="3"/>
        <v>0.28000000000000003</v>
      </c>
    </row>
    <row r="225" spans="1:10" ht="15.6" customHeight="1" x14ac:dyDescent="0.2">
      <c r="A225" s="28">
        <v>233</v>
      </c>
      <c r="B225" s="23" t="s">
        <v>735</v>
      </c>
      <c r="C225" s="23" t="s">
        <v>285</v>
      </c>
      <c r="D225" s="23"/>
      <c r="E225" s="23" t="s">
        <v>712</v>
      </c>
      <c r="F225" s="25" t="s">
        <v>726</v>
      </c>
      <c r="G225" s="23">
        <v>8</v>
      </c>
      <c r="H225" s="23"/>
      <c r="I225" s="31">
        <v>14</v>
      </c>
      <c r="J225" s="62">
        <f t="shared" si="3"/>
        <v>0.28000000000000003</v>
      </c>
    </row>
    <row r="226" spans="1:10" ht="15.6" customHeight="1" x14ac:dyDescent="0.2">
      <c r="A226" s="28">
        <v>234</v>
      </c>
      <c r="B226" s="23" t="s">
        <v>736</v>
      </c>
      <c r="C226" s="23" t="s">
        <v>19</v>
      </c>
      <c r="D226" s="23"/>
      <c r="E226" s="23" t="s">
        <v>712</v>
      </c>
      <c r="F226" s="25" t="s">
        <v>713</v>
      </c>
      <c r="G226" s="23">
        <v>8</v>
      </c>
      <c r="H226" s="23"/>
      <c r="I226" s="31">
        <v>14</v>
      </c>
      <c r="J226" s="62">
        <f t="shared" si="3"/>
        <v>0.28000000000000003</v>
      </c>
    </row>
    <row r="227" spans="1:10" ht="15.6" customHeight="1" x14ac:dyDescent="0.2">
      <c r="A227" s="28">
        <v>235</v>
      </c>
      <c r="B227" s="34" t="s">
        <v>982</v>
      </c>
      <c r="C227" s="34" t="s">
        <v>983</v>
      </c>
      <c r="D227" s="34" t="s">
        <v>984</v>
      </c>
      <c r="E227" s="71" t="s">
        <v>916</v>
      </c>
      <c r="F227" s="71" t="s">
        <v>917</v>
      </c>
      <c r="G227" s="72">
        <v>8</v>
      </c>
      <c r="H227" s="71" t="s">
        <v>51</v>
      </c>
      <c r="I227" s="72">
        <v>14</v>
      </c>
      <c r="J227" s="62">
        <f t="shared" si="3"/>
        <v>0.28000000000000003</v>
      </c>
    </row>
    <row r="228" spans="1:10" ht="15.6" customHeight="1" x14ac:dyDescent="0.2">
      <c r="A228" s="28">
        <v>236</v>
      </c>
      <c r="B228" s="21" t="s">
        <v>241</v>
      </c>
      <c r="C228" s="21" t="s">
        <v>242</v>
      </c>
      <c r="D228" s="21" t="s">
        <v>243</v>
      </c>
      <c r="E228" s="25" t="s">
        <v>92</v>
      </c>
      <c r="F228" s="28" t="s">
        <v>74</v>
      </c>
      <c r="G228" s="23">
        <v>8</v>
      </c>
      <c r="H228" s="23" t="s">
        <v>36</v>
      </c>
      <c r="I228" s="87">
        <v>13</v>
      </c>
      <c r="J228" s="62">
        <f t="shared" si="3"/>
        <v>0.26</v>
      </c>
    </row>
    <row r="229" spans="1:10" ht="15.6" customHeight="1" x14ac:dyDescent="0.2">
      <c r="A229" s="28">
        <v>237</v>
      </c>
      <c r="B229" s="21" t="s">
        <v>126</v>
      </c>
      <c r="C229" s="21" t="s">
        <v>239</v>
      </c>
      <c r="D229" s="21" t="s">
        <v>32</v>
      </c>
      <c r="E229" s="25" t="s">
        <v>92</v>
      </c>
      <c r="F229" s="28" t="s">
        <v>74</v>
      </c>
      <c r="G229" s="23">
        <v>8</v>
      </c>
      <c r="H229" s="23" t="s">
        <v>36</v>
      </c>
      <c r="I229" s="87">
        <v>13</v>
      </c>
      <c r="J229" s="62">
        <f t="shared" si="3"/>
        <v>0.26</v>
      </c>
    </row>
    <row r="230" spans="1:10" ht="15.6" customHeight="1" x14ac:dyDescent="0.2">
      <c r="A230" s="28">
        <v>238</v>
      </c>
      <c r="B230" s="21" t="s">
        <v>212</v>
      </c>
      <c r="C230" s="21" t="s">
        <v>231</v>
      </c>
      <c r="D230" s="21" t="s">
        <v>20</v>
      </c>
      <c r="E230" s="25" t="s">
        <v>92</v>
      </c>
      <c r="F230" s="28" t="s">
        <v>74</v>
      </c>
      <c r="G230" s="23">
        <v>8</v>
      </c>
      <c r="H230" s="23" t="s">
        <v>36</v>
      </c>
      <c r="I230" s="87">
        <v>13</v>
      </c>
      <c r="J230" s="62">
        <f t="shared" si="3"/>
        <v>0.26</v>
      </c>
    </row>
    <row r="231" spans="1:10" ht="15.6" customHeight="1" x14ac:dyDescent="0.2">
      <c r="A231" s="28">
        <v>239</v>
      </c>
      <c r="B231" s="23" t="s">
        <v>737</v>
      </c>
      <c r="C231" s="23" t="s">
        <v>340</v>
      </c>
      <c r="D231" s="23"/>
      <c r="E231" s="23" t="s">
        <v>712</v>
      </c>
      <c r="F231" s="25" t="s">
        <v>726</v>
      </c>
      <c r="G231" s="23">
        <v>8</v>
      </c>
      <c r="H231" s="23"/>
      <c r="I231" s="31">
        <v>13</v>
      </c>
      <c r="J231" s="62">
        <f t="shared" si="3"/>
        <v>0.26</v>
      </c>
    </row>
    <row r="232" spans="1:10" ht="15.6" customHeight="1" x14ac:dyDescent="0.2">
      <c r="A232" s="28">
        <v>240</v>
      </c>
      <c r="B232" s="21" t="s">
        <v>246</v>
      </c>
      <c r="C232" s="21" t="s">
        <v>215</v>
      </c>
      <c r="D232" s="21" t="s">
        <v>32</v>
      </c>
      <c r="E232" s="25" t="s">
        <v>92</v>
      </c>
      <c r="F232" s="28" t="s">
        <v>74</v>
      </c>
      <c r="G232" s="23">
        <v>8</v>
      </c>
      <c r="H232" s="23" t="s">
        <v>36</v>
      </c>
      <c r="I232" s="87">
        <v>12</v>
      </c>
      <c r="J232" s="62">
        <f t="shared" si="3"/>
        <v>0.24</v>
      </c>
    </row>
    <row r="233" spans="1:10" ht="15.6" customHeight="1" x14ac:dyDescent="0.2">
      <c r="A233" s="28">
        <v>241</v>
      </c>
      <c r="B233" s="21" t="s">
        <v>245</v>
      </c>
      <c r="C233" s="21" t="s">
        <v>244</v>
      </c>
      <c r="D233" s="21" t="s">
        <v>32</v>
      </c>
      <c r="E233" s="25" t="s">
        <v>92</v>
      </c>
      <c r="F233" s="28" t="s">
        <v>74</v>
      </c>
      <c r="G233" s="23">
        <v>8</v>
      </c>
      <c r="H233" s="23" t="s">
        <v>36</v>
      </c>
      <c r="I233" s="87">
        <v>12</v>
      </c>
      <c r="J233" s="62">
        <f t="shared" si="3"/>
        <v>0.24</v>
      </c>
    </row>
    <row r="234" spans="1:10" ht="15.6" customHeight="1" x14ac:dyDescent="0.2">
      <c r="A234" s="28">
        <v>242</v>
      </c>
      <c r="B234" s="24" t="s">
        <v>415</v>
      </c>
      <c r="C234" s="24" t="s">
        <v>165</v>
      </c>
      <c r="D234" s="24" t="s">
        <v>168</v>
      </c>
      <c r="E234" s="25" t="s">
        <v>332</v>
      </c>
      <c r="F234" s="25" t="s">
        <v>395</v>
      </c>
      <c r="G234" s="25">
        <v>9</v>
      </c>
      <c r="H234" s="25" t="s">
        <v>51</v>
      </c>
      <c r="I234" s="29">
        <v>12</v>
      </c>
      <c r="J234" s="62">
        <f t="shared" si="3"/>
        <v>0.24</v>
      </c>
    </row>
    <row r="235" spans="1:10" ht="15.6" customHeight="1" x14ac:dyDescent="0.2">
      <c r="A235" s="28">
        <v>243</v>
      </c>
      <c r="B235" s="24" t="s">
        <v>416</v>
      </c>
      <c r="C235" s="24" t="s">
        <v>417</v>
      </c>
      <c r="D235" s="24" t="s">
        <v>60</v>
      </c>
      <c r="E235" s="25" t="s">
        <v>332</v>
      </c>
      <c r="F235" s="25" t="s">
        <v>395</v>
      </c>
      <c r="G235" s="25">
        <v>9</v>
      </c>
      <c r="H235" s="25" t="s">
        <v>51</v>
      </c>
      <c r="I235" s="29">
        <v>12</v>
      </c>
      <c r="J235" s="62">
        <f t="shared" si="3"/>
        <v>0.24</v>
      </c>
    </row>
    <row r="236" spans="1:10" ht="15.6" customHeight="1" x14ac:dyDescent="0.2">
      <c r="A236" s="28">
        <v>244</v>
      </c>
      <c r="B236" s="24" t="s">
        <v>71</v>
      </c>
      <c r="C236" s="24" t="s">
        <v>149</v>
      </c>
      <c r="D236" s="24" t="s">
        <v>251</v>
      </c>
      <c r="E236" s="25" t="s">
        <v>332</v>
      </c>
      <c r="F236" s="25" t="s">
        <v>395</v>
      </c>
      <c r="G236" s="25">
        <v>9</v>
      </c>
      <c r="H236" s="25" t="s">
        <v>51</v>
      </c>
      <c r="I236" s="98">
        <v>12</v>
      </c>
      <c r="J236" s="62">
        <f t="shared" si="3"/>
        <v>0.24</v>
      </c>
    </row>
    <row r="237" spans="1:10" ht="15.6" customHeight="1" x14ac:dyDescent="0.2">
      <c r="A237" s="28">
        <v>245</v>
      </c>
      <c r="B237" s="23" t="s">
        <v>418</v>
      </c>
      <c r="C237" s="23" t="s">
        <v>86</v>
      </c>
      <c r="D237" s="23" t="s">
        <v>115</v>
      </c>
      <c r="E237" s="25" t="s">
        <v>332</v>
      </c>
      <c r="F237" s="23" t="s">
        <v>333</v>
      </c>
      <c r="G237" s="23">
        <v>8</v>
      </c>
      <c r="H237" s="25" t="s">
        <v>51</v>
      </c>
      <c r="I237" s="98">
        <v>12</v>
      </c>
      <c r="J237" s="62">
        <f t="shared" si="3"/>
        <v>0.24</v>
      </c>
    </row>
    <row r="238" spans="1:10" ht="15.6" customHeight="1" x14ac:dyDescent="0.2">
      <c r="A238" s="28">
        <v>246</v>
      </c>
      <c r="B238" s="27" t="s">
        <v>515</v>
      </c>
      <c r="C238" s="27" t="s">
        <v>259</v>
      </c>
      <c r="D238" s="27" t="s">
        <v>73</v>
      </c>
      <c r="E238" s="25" t="s">
        <v>458</v>
      </c>
      <c r="F238" s="25" t="s">
        <v>482</v>
      </c>
      <c r="G238" s="23">
        <v>9</v>
      </c>
      <c r="H238" s="23" t="s">
        <v>51</v>
      </c>
      <c r="I238" s="31">
        <v>12</v>
      </c>
      <c r="J238" s="62">
        <f t="shared" si="3"/>
        <v>0.24</v>
      </c>
    </row>
    <row r="239" spans="1:10" ht="15.6" customHeight="1" x14ac:dyDescent="0.2">
      <c r="A239" s="28">
        <v>247</v>
      </c>
      <c r="B239" s="84" t="s">
        <v>647</v>
      </c>
      <c r="C239" s="84" t="s">
        <v>136</v>
      </c>
      <c r="D239" s="84" t="s">
        <v>139</v>
      </c>
      <c r="E239" s="84" t="s">
        <v>554</v>
      </c>
      <c r="F239" s="84" t="s">
        <v>632</v>
      </c>
      <c r="G239" s="84">
        <v>8</v>
      </c>
      <c r="H239" s="84"/>
      <c r="I239" s="100">
        <v>12</v>
      </c>
      <c r="J239" s="62">
        <f t="shared" si="3"/>
        <v>0.24</v>
      </c>
    </row>
    <row r="240" spans="1:10" ht="15.6" customHeight="1" x14ac:dyDescent="0.2">
      <c r="A240" s="28">
        <v>248</v>
      </c>
      <c r="B240" s="99" t="s">
        <v>877</v>
      </c>
      <c r="C240" s="99" t="s">
        <v>59</v>
      </c>
      <c r="D240" s="99" t="s">
        <v>230</v>
      </c>
      <c r="E240" s="25" t="s">
        <v>866</v>
      </c>
      <c r="F240" s="25" t="s">
        <v>867</v>
      </c>
      <c r="G240" s="25">
        <v>8</v>
      </c>
      <c r="H240" s="25" t="s">
        <v>51</v>
      </c>
      <c r="I240" s="87">
        <v>12</v>
      </c>
      <c r="J240" s="62">
        <f t="shared" si="3"/>
        <v>0.24</v>
      </c>
    </row>
    <row r="241" spans="1:10" ht="15.6" customHeight="1" x14ac:dyDescent="0.2">
      <c r="A241" s="28">
        <v>249</v>
      </c>
      <c r="B241" s="34" t="s">
        <v>985</v>
      </c>
      <c r="C241" s="34" t="s">
        <v>986</v>
      </c>
      <c r="D241" s="34" t="s">
        <v>155</v>
      </c>
      <c r="E241" s="71" t="s">
        <v>916</v>
      </c>
      <c r="F241" s="71" t="s">
        <v>917</v>
      </c>
      <c r="G241" s="72">
        <v>8</v>
      </c>
      <c r="H241" s="71" t="s">
        <v>51</v>
      </c>
      <c r="I241" s="72">
        <v>12</v>
      </c>
      <c r="J241" s="62">
        <f t="shared" si="3"/>
        <v>0.24</v>
      </c>
    </row>
    <row r="242" spans="1:10" ht="15.6" customHeight="1" x14ac:dyDescent="0.2">
      <c r="A242" s="28">
        <v>250</v>
      </c>
      <c r="B242" s="34" t="s">
        <v>987</v>
      </c>
      <c r="C242" s="34" t="s">
        <v>108</v>
      </c>
      <c r="D242" s="34" t="s">
        <v>307</v>
      </c>
      <c r="E242" s="71" t="s">
        <v>916</v>
      </c>
      <c r="F242" s="71" t="s">
        <v>917</v>
      </c>
      <c r="G242" s="72">
        <v>8</v>
      </c>
      <c r="H242" s="71" t="s">
        <v>51</v>
      </c>
      <c r="I242" s="72">
        <v>12</v>
      </c>
      <c r="J242" s="62">
        <f t="shared" si="3"/>
        <v>0.24</v>
      </c>
    </row>
    <row r="243" spans="1:10" ht="15.6" customHeight="1" x14ac:dyDescent="0.2">
      <c r="A243" s="28">
        <v>251</v>
      </c>
      <c r="B243" s="28" t="s">
        <v>1046</v>
      </c>
      <c r="C243" s="25" t="s">
        <v>25</v>
      </c>
      <c r="D243" s="28" t="s">
        <v>381</v>
      </c>
      <c r="E243" s="28" t="s">
        <v>1027</v>
      </c>
      <c r="F243" s="28" t="s">
        <v>1047</v>
      </c>
      <c r="G243" s="23">
        <v>8</v>
      </c>
      <c r="H243" s="23" t="s">
        <v>51</v>
      </c>
      <c r="I243" s="79">
        <v>12</v>
      </c>
      <c r="J243" s="62">
        <f t="shared" si="3"/>
        <v>0.24</v>
      </c>
    </row>
    <row r="244" spans="1:10" ht="15.6" customHeight="1" x14ac:dyDescent="0.2">
      <c r="A244" s="28">
        <v>252</v>
      </c>
      <c r="B244" s="21" t="s">
        <v>419</v>
      </c>
      <c r="C244" s="21" t="s">
        <v>340</v>
      </c>
      <c r="D244" s="21" t="s">
        <v>307</v>
      </c>
      <c r="E244" s="25" t="s">
        <v>332</v>
      </c>
      <c r="F244" s="23" t="s">
        <v>333</v>
      </c>
      <c r="G244" s="23">
        <v>8</v>
      </c>
      <c r="H244" s="25" t="s">
        <v>51</v>
      </c>
      <c r="I244" s="111">
        <v>11</v>
      </c>
      <c r="J244" s="62">
        <f t="shared" si="3"/>
        <v>0.22</v>
      </c>
    </row>
    <row r="245" spans="1:10" ht="15.6" customHeight="1" x14ac:dyDescent="0.2">
      <c r="A245" s="28">
        <v>253</v>
      </c>
      <c r="B245" s="22" t="s">
        <v>855</v>
      </c>
      <c r="C245" s="22" t="s">
        <v>861</v>
      </c>
      <c r="D245" s="22" t="s">
        <v>862</v>
      </c>
      <c r="E245" s="25" t="s">
        <v>837</v>
      </c>
      <c r="F245" s="25" t="s">
        <v>838</v>
      </c>
      <c r="G245" s="23">
        <v>8</v>
      </c>
      <c r="H245" s="23" t="s">
        <v>51</v>
      </c>
      <c r="I245" s="87">
        <v>11</v>
      </c>
      <c r="J245" s="62">
        <f t="shared" si="3"/>
        <v>0.22</v>
      </c>
    </row>
    <row r="246" spans="1:10" ht="15.6" customHeight="1" x14ac:dyDescent="0.2">
      <c r="A246" s="28">
        <v>254</v>
      </c>
      <c r="B246" s="22" t="s">
        <v>863</v>
      </c>
      <c r="C246" s="22" t="s">
        <v>59</v>
      </c>
      <c r="D246" s="22" t="s">
        <v>155</v>
      </c>
      <c r="E246" s="25" t="s">
        <v>837</v>
      </c>
      <c r="F246" s="25" t="s">
        <v>838</v>
      </c>
      <c r="G246" s="23">
        <v>8</v>
      </c>
      <c r="H246" s="23" t="s">
        <v>51</v>
      </c>
      <c r="I246" s="87">
        <v>11</v>
      </c>
      <c r="J246" s="62">
        <f t="shared" si="3"/>
        <v>0.22</v>
      </c>
    </row>
    <row r="247" spans="1:10" ht="15.6" customHeight="1" x14ac:dyDescent="0.2">
      <c r="A247" s="28">
        <v>255</v>
      </c>
      <c r="B247" s="34" t="s">
        <v>13</v>
      </c>
      <c r="C247" s="34" t="s">
        <v>988</v>
      </c>
      <c r="D247" s="34" t="s">
        <v>185</v>
      </c>
      <c r="E247" s="71" t="s">
        <v>916</v>
      </c>
      <c r="F247" s="71" t="s">
        <v>917</v>
      </c>
      <c r="G247" s="72">
        <v>8</v>
      </c>
      <c r="H247" s="71" t="s">
        <v>51</v>
      </c>
      <c r="I247" s="72">
        <v>11</v>
      </c>
      <c r="J247" s="62">
        <f t="shared" si="3"/>
        <v>0.22</v>
      </c>
    </row>
    <row r="248" spans="1:10" ht="15.6" customHeight="1" x14ac:dyDescent="0.2">
      <c r="A248" s="28">
        <v>256</v>
      </c>
      <c r="B248" s="22" t="s">
        <v>989</v>
      </c>
      <c r="C248" s="22" t="s">
        <v>340</v>
      </c>
      <c r="D248" s="22" t="s">
        <v>32</v>
      </c>
      <c r="E248" s="23" t="s">
        <v>916</v>
      </c>
      <c r="F248" s="23" t="s">
        <v>917</v>
      </c>
      <c r="G248" s="80">
        <v>8</v>
      </c>
      <c r="H248" s="23" t="s">
        <v>51</v>
      </c>
      <c r="I248" s="31">
        <v>11</v>
      </c>
      <c r="J248" s="62">
        <f t="shared" si="3"/>
        <v>0.22</v>
      </c>
    </row>
    <row r="249" spans="1:10" ht="15.6" customHeight="1" x14ac:dyDescent="0.2">
      <c r="A249" s="28">
        <v>257</v>
      </c>
      <c r="B249" s="21" t="s">
        <v>234</v>
      </c>
      <c r="C249" s="21" t="s">
        <v>235</v>
      </c>
      <c r="D249" s="21" t="s">
        <v>236</v>
      </c>
      <c r="E249" s="25" t="s">
        <v>92</v>
      </c>
      <c r="F249" s="28" t="s">
        <v>74</v>
      </c>
      <c r="G249" s="23">
        <v>8</v>
      </c>
      <c r="H249" s="23" t="s">
        <v>36</v>
      </c>
      <c r="I249" s="87">
        <v>10</v>
      </c>
      <c r="J249" s="62">
        <f t="shared" ref="J249:J269" si="4">I249/$G$1</f>
        <v>0.2</v>
      </c>
    </row>
    <row r="250" spans="1:10" ht="15.6" customHeight="1" x14ac:dyDescent="0.2">
      <c r="A250" s="28">
        <v>258</v>
      </c>
      <c r="B250" s="21" t="s">
        <v>247</v>
      </c>
      <c r="C250" s="21" t="s">
        <v>248</v>
      </c>
      <c r="D250" s="21" t="s">
        <v>249</v>
      </c>
      <c r="E250" s="25" t="s">
        <v>92</v>
      </c>
      <c r="F250" s="28" t="s">
        <v>74</v>
      </c>
      <c r="G250" s="23">
        <v>8</v>
      </c>
      <c r="H250" s="23" t="s">
        <v>36</v>
      </c>
      <c r="I250" s="87">
        <v>10</v>
      </c>
      <c r="J250" s="62">
        <f t="shared" si="4"/>
        <v>0.2</v>
      </c>
    </row>
    <row r="251" spans="1:10" ht="15.6" customHeight="1" x14ac:dyDescent="0.2">
      <c r="A251" s="28">
        <v>259</v>
      </c>
      <c r="B251" s="24" t="s">
        <v>420</v>
      </c>
      <c r="C251" s="24" t="s">
        <v>189</v>
      </c>
      <c r="D251" s="24" t="s">
        <v>41</v>
      </c>
      <c r="E251" s="25" t="s">
        <v>332</v>
      </c>
      <c r="F251" s="25" t="s">
        <v>395</v>
      </c>
      <c r="G251" s="25">
        <v>9</v>
      </c>
      <c r="H251" s="25" t="s">
        <v>51</v>
      </c>
      <c r="I251" s="29">
        <v>10</v>
      </c>
      <c r="J251" s="62">
        <f t="shared" si="4"/>
        <v>0.2</v>
      </c>
    </row>
    <row r="252" spans="1:10" ht="15.6" customHeight="1" x14ac:dyDescent="0.2">
      <c r="A252" s="28">
        <v>260</v>
      </c>
      <c r="B252" s="23" t="s">
        <v>738</v>
      </c>
      <c r="C252" s="23" t="s">
        <v>84</v>
      </c>
      <c r="D252" s="23"/>
      <c r="E252" s="23" t="s">
        <v>712</v>
      </c>
      <c r="F252" s="25" t="s">
        <v>713</v>
      </c>
      <c r="G252" s="23">
        <v>8</v>
      </c>
      <c r="H252" s="23"/>
      <c r="I252" s="31">
        <v>10</v>
      </c>
      <c r="J252" s="62">
        <f t="shared" si="4"/>
        <v>0.2</v>
      </c>
    </row>
    <row r="253" spans="1:10" ht="15.6" customHeight="1" x14ac:dyDescent="0.2">
      <c r="A253" s="28">
        <v>261</v>
      </c>
      <c r="B253" s="27" t="s">
        <v>990</v>
      </c>
      <c r="C253" s="27" t="s">
        <v>342</v>
      </c>
      <c r="D253" s="27" t="s">
        <v>139</v>
      </c>
      <c r="E253" s="23" t="s">
        <v>916</v>
      </c>
      <c r="F253" s="23" t="s">
        <v>917</v>
      </c>
      <c r="G253" s="80">
        <v>8</v>
      </c>
      <c r="H253" s="23" t="s">
        <v>51</v>
      </c>
      <c r="I253" s="31">
        <v>10</v>
      </c>
      <c r="J253" s="62">
        <f t="shared" si="4"/>
        <v>0.2</v>
      </c>
    </row>
    <row r="254" spans="1:10" ht="15.6" customHeight="1" x14ac:dyDescent="0.2">
      <c r="A254" s="28">
        <v>262</v>
      </c>
      <c r="B254" s="23" t="s">
        <v>991</v>
      </c>
      <c r="C254" s="23" t="s">
        <v>992</v>
      </c>
      <c r="D254" s="23" t="s">
        <v>178</v>
      </c>
      <c r="E254" s="23" t="s">
        <v>916</v>
      </c>
      <c r="F254" s="23" t="s">
        <v>917</v>
      </c>
      <c r="G254" s="23">
        <v>8</v>
      </c>
      <c r="H254" s="23" t="s">
        <v>51</v>
      </c>
      <c r="I254" s="87">
        <v>10</v>
      </c>
      <c r="J254" s="62">
        <f t="shared" si="4"/>
        <v>0.2</v>
      </c>
    </row>
    <row r="255" spans="1:10" ht="15.6" customHeight="1" x14ac:dyDescent="0.2">
      <c r="A255" s="28">
        <v>263</v>
      </c>
      <c r="B255" s="21" t="s">
        <v>250</v>
      </c>
      <c r="C255" s="21" t="s">
        <v>86</v>
      </c>
      <c r="D255" s="21" t="s">
        <v>251</v>
      </c>
      <c r="E255" s="25" t="s">
        <v>92</v>
      </c>
      <c r="F255" s="28" t="s">
        <v>74</v>
      </c>
      <c r="G255" s="23">
        <v>8</v>
      </c>
      <c r="H255" s="23" t="s">
        <v>36</v>
      </c>
      <c r="I255" s="87">
        <v>9</v>
      </c>
      <c r="J255" s="62">
        <f t="shared" si="4"/>
        <v>0.18</v>
      </c>
    </row>
    <row r="256" spans="1:10" ht="15.6" customHeight="1" x14ac:dyDescent="0.2">
      <c r="A256" s="28">
        <v>264</v>
      </c>
      <c r="B256" s="24" t="s">
        <v>421</v>
      </c>
      <c r="C256" s="24" t="s">
        <v>69</v>
      </c>
      <c r="D256" s="24" t="s">
        <v>67</v>
      </c>
      <c r="E256" s="25" t="s">
        <v>332</v>
      </c>
      <c r="F256" s="25" t="s">
        <v>395</v>
      </c>
      <c r="G256" s="25">
        <v>9</v>
      </c>
      <c r="H256" s="25" t="s">
        <v>51</v>
      </c>
      <c r="I256" s="29">
        <v>9</v>
      </c>
      <c r="J256" s="62">
        <f t="shared" si="4"/>
        <v>0.18</v>
      </c>
    </row>
    <row r="257" spans="1:14" ht="15.6" customHeight="1" x14ac:dyDescent="0.2">
      <c r="A257" s="28">
        <v>265</v>
      </c>
      <c r="B257" s="23" t="s">
        <v>993</v>
      </c>
      <c r="C257" s="23" t="s">
        <v>124</v>
      </c>
      <c r="D257" s="23" t="s">
        <v>994</v>
      </c>
      <c r="E257" s="23" t="s">
        <v>916</v>
      </c>
      <c r="F257" s="23" t="s">
        <v>917</v>
      </c>
      <c r="G257" s="23">
        <v>8</v>
      </c>
      <c r="H257" s="23" t="s">
        <v>51</v>
      </c>
      <c r="I257" s="87">
        <v>9</v>
      </c>
      <c r="J257" s="62">
        <f t="shared" si="4"/>
        <v>0.18</v>
      </c>
    </row>
    <row r="258" spans="1:14" ht="15.6" customHeight="1" x14ac:dyDescent="0.2">
      <c r="A258" s="28">
        <v>266</v>
      </c>
      <c r="B258" s="21" t="s">
        <v>252</v>
      </c>
      <c r="C258" s="21" t="s">
        <v>66</v>
      </c>
      <c r="D258" s="21" t="s">
        <v>139</v>
      </c>
      <c r="E258" s="25" t="s">
        <v>92</v>
      </c>
      <c r="F258" s="28" t="s">
        <v>74</v>
      </c>
      <c r="G258" s="23">
        <v>8</v>
      </c>
      <c r="H258" s="23" t="s">
        <v>36</v>
      </c>
      <c r="I258" s="87">
        <v>8</v>
      </c>
      <c r="J258" s="62">
        <f t="shared" si="4"/>
        <v>0.16</v>
      </c>
    </row>
    <row r="259" spans="1:14" ht="15.6" customHeight="1" x14ac:dyDescent="0.2">
      <c r="A259" s="28">
        <v>267</v>
      </c>
      <c r="B259" s="26" t="s">
        <v>233</v>
      </c>
      <c r="C259" s="26" t="s">
        <v>84</v>
      </c>
      <c r="D259" s="26" t="s">
        <v>60</v>
      </c>
      <c r="E259" s="25" t="s">
        <v>92</v>
      </c>
      <c r="F259" s="28" t="s">
        <v>74</v>
      </c>
      <c r="G259" s="23">
        <v>8</v>
      </c>
      <c r="H259" s="23" t="s">
        <v>36</v>
      </c>
      <c r="I259" s="107">
        <v>8</v>
      </c>
      <c r="J259" s="62">
        <f t="shared" si="4"/>
        <v>0.16</v>
      </c>
    </row>
    <row r="260" spans="1:14" ht="15.6" customHeight="1" x14ac:dyDescent="0.2">
      <c r="A260" s="28">
        <v>268</v>
      </c>
      <c r="B260" s="20" t="s">
        <v>422</v>
      </c>
      <c r="C260" s="20" t="s">
        <v>222</v>
      </c>
      <c r="D260" s="20" t="s">
        <v>60</v>
      </c>
      <c r="E260" s="25" t="s">
        <v>332</v>
      </c>
      <c r="F260" s="23" t="s">
        <v>395</v>
      </c>
      <c r="G260" s="23">
        <v>9</v>
      </c>
      <c r="H260" s="25" t="s">
        <v>51</v>
      </c>
      <c r="I260" s="29">
        <v>8</v>
      </c>
      <c r="J260" s="62">
        <f t="shared" si="4"/>
        <v>0.16</v>
      </c>
    </row>
    <row r="261" spans="1:14" s="81" customFormat="1" ht="15.6" customHeight="1" x14ac:dyDescent="0.2">
      <c r="A261" s="28">
        <v>269</v>
      </c>
      <c r="B261" s="99" t="s">
        <v>878</v>
      </c>
      <c r="C261" s="99" t="s">
        <v>25</v>
      </c>
      <c r="D261" s="99" t="s">
        <v>178</v>
      </c>
      <c r="E261" s="25" t="s">
        <v>866</v>
      </c>
      <c r="F261" s="25" t="s">
        <v>867</v>
      </c>
      <c r="G261" s="23">
        <v>8</v>
      </c>
      <c r="H261" s="25" t="s">
        <v>51</v>
      </c>
      <c r="I261" s="87">
        <v>8</v>
      </c>
      <c r="J261" s="62">
        <f t="shared" si="4"/>
        <v>0.16</v>
      </c>
    </row>
    <row r="262" spans="1:14" s="81" customFormat="1" ht="15.6" customHeight="1" x14ac:dyDescent="0.2">
      <c r="A262" s="28">
        <v>270</v>
      </c>
      <c r="B262" s="22" t="s">
        <v>995</v>
      </c>
      <c r="C262" s="22" t="s">
        <v>153</v>
      </c>
      <c r="D262" s="22" t="s">
        <v>996</v>
      </c>
      <c r="E262" s="23" t="s">
        <v>916</v>
      </c>
      <c r="F262" s="23" t="s">
        <v>917</v>
      </c>
      <c r="G262" s="23">
        <v>9</v>
      </c>
      <c r="H262" s="23" t="s">
        <v>51</v>
      </c>
      <c r="I262" s="87">
        <v>8</v>
      </c>
      <c r="J262" s="62">
        <f t="shared" si="4"/>
        <v>0.16</v>
      </c>
    </row>
    <row r="263" spans="1:14" s="81" customFormat="1" ht="15.6" customHeight="1" x14ac:dyDescent="0.2">
      <c r="A263" s="28">
        <v>271</v>
      </c>
      <c r="B263" s="26" t="s">
        <v>253</v>
      </c>
      <c r="C263" s="26" t="s">
        <v>114</v>
      </c>
      <c r="D263" s="26" t="s">
        <v>254</v>
      </c>
      <c r="E263" s="25" t="s">
        <v>92</v>
      </c>
      <c r="F263" s="28" t="s">
        <v>74</v>
      </c>
      <c r="G263" s="23">
        <v>8</v>
      </c>
      <c r="H263" s="23" t="s">
        <v>36</v>
      </c>
      <c r="I263" s="107">
        <v>7</v>
      </c>
      <c r="J263" s="62">
        <f t="shared" si="4"/>
        <v>0.14000000000000001</v>
      </c>
    </row>
    <row r="264" spans="1:14" s="81" customFormat="1" ht="15.6" customHeight="1" x14ac:dyDescent="0.2">
      <c r="A264" s="28">
        <v>272</v>
      </c>
      <c r="B264" s="26" t="s">
        <v>238</v>
      </c>
      <c r="C264" s="26" t="s">
        <v>239</v>
      </c>
      <c r="D264" s="26" t="s">
        <v>91</v>
      </c>
      <c r="E264" s="25" t="s">
        <v>92</v>
      </c>
      <c r="F264" s="28" t="s">
        <v>74</v>
      </c>
      <c r="G264" s="23">
        <v>8</v>
      </c>
      <c r="H264" s="23" t="s">
        <v>36</v>
      </c>
      <c r="I264" s="107">
        <v>7</v>
      </c>
      <c r="J264" s="62">
        <f t="shared" si="4"/>
        <v>0.14000000000000001</v>
      </c>
    </row>
    <row r="265" spans="1:14" s="81" customFormat="1" ht="15.6" customHeight="1" x14ac:dyDescent="0.2">
      <c r="A265" s="28">
        <v>273</v>
      </c>
      <c r="B265" s="23" t="s">
        <v>423</v>
      </c>
      <c r="C265" s="23" t="s">
        <v>424</v>
      </c>
      <c r="D265" s="23"/>
      <c r="E265" s="25" t="s">
        <v>332</v>
      </c>
      <c r="F265" s="23" t="s">
        <v>333</v>
      </c>
      <c r="G265" s="23">
        <v>8</v>
      </c>
      <c r="H265" s="25" t="s">
        <v>51</v>
      </c>
      <c r="I265" s="29">
        <v>7</v>
      </c>
      <c r="J265" s="62">
        <f t="shared" si="4"/>
        <v>0.14000000000000001</v>
      </c>
    </row>
    <row r="266" spans="1:14" s="81" customFormat="1" ht="15.6" customHeight="1" x14ac:dyDescent="0.2">
      <c r="A266" s="28">
        <v>274</v>
      </c>
      <c r="B266" s="23" t="s">
        <v>413</v>
      </c>
      <c r="C266" s="23" t="s">
        <v>6</v>
      </c>
      <c r="D266" s="23" t="s">
        <v>67</v>
      </c>
      <c r="E266" s="25" t="s">
        <v>332</v>
      </c>
      <c r="F266" s="23" t="s">
        <v>395</v>
      </c>
      <c r="G266" s="23">
        <v>9</v>
      </c>
      <c r="H266" s="25" t="s">
        <v>51</v>
      </c>
      <c r="I266" s="29">
        <v>7</v>
      </c>
      <c r="J266" s="62">
        <f t="shared" si="4"/>
        <v>0.14000000000000001</v>
      </c>
    </row>
    <row r="267" spans="1:14" s="81" customFormat="1" ht="15.6" customHeight="1" x14ac:dyDescent="0.2">
      <c r="A267" s="28">
        <v>275</v>
      </c>
      <c r="B267" s="23" t="s">
        <v>425</v>
      </c>
      <c r="C267" s="23" t="s">
        <v>78</v>
      </c>
      <c r="D267" s="23" t="s">
        <v>316</v>
      </c>
      <c r="E267" s="25" t="s">
        <v>332</v>
      </c>
      <c r="F267" s="23" t="s">
        <v>395</v>
      </c>
      <c r="G267" s="23">
        <v>9</v>
      </c>
      <c r="H267" s="25" t="s">
        <v>51</v>
      </c>
      <c r="I267" s="31">
        <v>6</v>
      </c>
      <c r="J267" s="62">
        <f t="shared" si="4"/>
        <v>0.12</v>
      </c>
    </row>
    <row r="268" spans="1:14" s="81" customFormat="1" ht="15.6" customHeight="1" x14ac:dyDescent="0.2">
      <c r="A268" s="28">
        <v>276</v>
      </c>
      <c r="B268" s="23" t="s">
        <v>426</v>
      </c>
      <c r="C268" s="23" t="s">
        <v>278</v>
      </c>
      <c r="D268" s="23" t="s">
        <v>102</v>
      </c>
      <c r="E268" s="25" t="s">
        <v>332</v>
      </c>
      <c r="F268" s="23" t="s">
        <v>333</v>
      </c>
      <c r="G268" s="23">
        <v>8</v>
      </c>
      <c r="H268" s="25" t="s">
        <v>51</v>
      </c>
      <c r="I268" s="98">
        <v>5</v>
      </c>
      <c r="J268" s="62">
        <f t="shared" si="4"/>
        <v>0.1</v>
      </c>
    </row>
    <row r="269" spans="1:14" s="81" customFormat="1" ht="15.6" customHeight="1" x14ac:dyDescent="0.2">
      <c r="A269" s="28">
        <v>277</v>
      </c>
      <c r="B269" s="23" t="s">
        <v>426</v>
      </c>
      <c r="C269" s="23" t="s">
        <v>69</v>
      </c>
      <c r="D269" s="23" t="s">
        <v>67</v>
      </c>
      <c r="E269" s="25" t="s">
        <v>332</v>
      </c>
      <c r="F269" s="23" t="s">
        <v>333</v>
      </c>
      <c r="G269" s="23">
        <v>8</v>
      </c>
      <c r="H269" s="25" t="s">
        <v>51</v>
      </c>
      <c r="I269" s="98">
        <v>5</v>
      </c>
      <c r="J269" s="62">
        <f t="shared" si="4"/>
        <v>0.1</v>
      </c>
    </row>
    <row r="270" spans="1:14" x14ac:dyDescent="0.2">
      <c r="A270" s="56">
        <v>45</v>
      </c>
      <c r="B270" s="56" t="s">
        <v>1025</v>
      </c>
      <c r="C270" s="56" t="s">
        <v>385</v>
      </c>
      <c r="D270" s="56" t="s">
        <v>73</v>
      </c>
      <c r="E270" s="56" t="s">
        <v>1012</v>
      </c>
      <c r="F270" s="56" t="s">
        <v>1013</v>
      </c>
      <c r="G270" s="56">
        <v>9</v>
      </c>
      <c r="H270" s="82" t="s">
        <v>17</v>
      </c>
      <c r="I270" s="83">
        <v>27</v>
      </c>
      <c r="J270" s="62">
        <f t="shared" ref="J270:J273" si="5">I270/$G$1</f>
        <v>0.54</v>
      </c>
    </row>
    <row r="271" spans="1:14" s="1" customFormat="1" ht="19.149999999999999" customHeight="1" x14ac:dyDescent="0.2">
      <c r="A271" s="28">
        <v>54</v>
      </c>
      <c r="B271" s="24" t="s">
        <v>1022</v>
      </c>
      <c r="C271" s="24" t="s">
        <v>163</v>
      </c>
      <c r="D271" s="24" t="s">
        <v>23</v>
      </c>
      <c r="E271" s="25" t="s">
        <v>1012</v>
      </c>
      <c r="F271" s="25" t="s">
        <v>1013</v>
      </c>
      <c r="G271" s="25">
        <v>9</v>
      </c>
      <c r="H271" s="25" t="s">
        <v>839</v>
      </c>
      <c r="I271" s="29">
        <v>26</v>
      </c>
      <c r="J271" s="62">
        <f t="shared" si="5"/>
        <v>0.52</v>
      </c>
    </row>
    <row r="272" spans="1:14" customFormat="1" ht="19.149999999999999" customHeight="1" x14ac:dyDescent="0.2">
      <c r="A272" s="22">
        <v>101</v>
      </c>
      <c r="B272" s="41" t="s">
        <v>1024</v>
      </c>
      <c r="C272" s="41" t="s">
        <v>66</v>
      </c>
      <c r="D272" s="41" t="s">
        <v>139</v>
      </c>
      <c r="E272" s="36" t="s">
        <v>1012</v>
      </c>
      <c r="F272" s="36" t="s">
        <v>1013</v>
      </c>
      <c r="G272" s="36">
        <v>8</v>
      </c>
      <c r="H272" s="36" t="s">
        <v>539</v>
      </c>
      <c r="I272" s="74">
        <v>18</v>
      </c>
      <c r="J272" s="62">
        <f t="shared" si="5"/>
        <v>0.36</v>
      </c>
      <c r="K272" s="19"/>
      <c r="L272" s="19"/>
      <c r="M272" s="19"/>
      <c r="N272" s="19"/>
    </row>
    <row r="273" spans="1:10" s="1" customFormat="1" ht="19.149999999999999" customHeight="1" x14ac:dyDescent="0.2">
      <c r="A273" s="22">
        <v>109</v>
      </c>
      <c r="B273" s="22" t="s">
        <v>1023</v>
      </c>
      <c r="C273" s="22" t="s">
        <v>38</v>
      </c>
      <c r="D273" s="22"/>
      <c r="E273" s="23" t="s">
        <v>1012</v>
      </c>
      <c r="F273" s="23" t="s">
        <v>1013</v>
      </c>
      <c r="G273" s="23">
        <v>8</v>
      </c>
      <c r="H273" s="23"/>
      <c r="I273" s="31">
        <v>17</v>
      </c>
      <c r="J273" s="62">
        <f t="shared" si="5"/>
        <v>0.34</v>
      </c>
    </row>
  </sheetData>
  <sortState ref="A4:P280">
    <sortCondition descending="1" ref="J4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8"/>
  <sheetViews>
    <sheetView tabSelected="1" topLeftCell="A28" workbookViewId="0">
      <selection activeCell="P41" sqref="P41"/>
    </sheetView>
  </sheetViews>
  <sheetFormatPr defaultColWidth="9.140625" defaultRowHeight="12.75" x14ac:dyDescent="0.2"/>
  <cols>
    <col min="1" max="1" width="6.28515625" style="56" bestFit="1" customWidth="1"/>
    <col min="2" max="2" width="16.42578125" style="56" customWidth="1"/>
    <col min="3" max="3" width="12" style="56" customWidth="1"/>
    <col min="4" max="4" width="13.42578125" style="56" customWidth="1"/>
    <col min="5" max="5" width="23.28515625" style="56" customWidth="1"/>
    <col min="6" max="6" width="29.140625" style="56" bestFit="1" customWidth="1"/>
    <col min="7" max="7" width="10" style="56" customWidth="1"/>
    <col min="8" max="8" width="9.5703125" style="82" customWidth="1"/>
    <col min="9" max="9" width="11.85546875" style="83" customWidth="1"/>
    <col min="10" max="16384" width="9.140625" style="56"/>
  </cols>
  <sheetData>
    <row r="1" spans="1:10" ht="14.25" customHeight="1" x14ac:dyDescent="0.2">
      <c r="E1" s="144"/>
      <c r="F1" s="81" t="s">
        <v>11</v>
      </c>
      <c r="G1" s="53">
        <v>50</v>
      </c>
    </row>
    <row r="2" spans="1:10" ht="12.75" customHeight="1" x14ac:dyDescent="0.2">
      <c r="E2" s="82"/>
      <c r="F2" s="82"/>
      <c r="G2" s="57"/>
      <c r="I2" s="114"/>
    </row>
    <row r="3" spans="1:10" ht="76.5" x14ac:dyDescent="0.2">
      <c r="A3" s="59" t="s">
        <v>0</v>
      </c>
      <c r="B3" s="59" t="s">
        <v>1</v>
      </c>
      <c r="C3" s="59" t="s">
        <v>2</v>
      </c>
      <c r="D3" s="59" t="s">
        <v>3</v>
      </c>
      <c r="E3" s="60" t="s">
        <v>10</v>
      </c>
      <c r="F3" s="60" t="s">
        <v>8</v>
      </c>
      <c r="G3" s="60" t="s">
        <v>4</v>
      </c>
      <c r="H3" s="59" t="s">
        <v>5</v>
      </c>
      <c r="I3" s="61" t="s">
        <v>1135</v>
      </c>
      <c r="J3" s="60" t="s">
        <v>9</v>
      </c>
    </row>
    <row r="4" spans="1:10" ht="17.45" customHeight="1" x14ac:dyDescent="0.2">
      <c r="A4" s="51">
        <v>1</v>
      </c>
      <c r="B4" s="23" t="s">
        <v>1051</v>
      </c>
      <c r="C4" s="23" t="s">
        <v>274</v>
      </c>
      <c r="D4" s="23" t="s">
        <v>279</v>
      </c>
      <c r="E4" s="23" t="s">
        <v>1048</v>
      </c>
      <c r="F4" s="23" t="s">
        <v>1049</v>
      </c>
      <c r="G4" s="23">
        <v>10</v>
      </c>
      <c r="H4" s="25" t="s">
        <v>93</v>
      </c>
      <c r="I4" s="87">
        <v>45</v>
      </c>
      <c r="J4" s="62">
        <f t="shared" ref="J4:J35" si="0">I4/$G$1</f>
        <v>0.9</v>
      </c>
    </row>
    <row r="5" spans="1:10" ht="17.45" customHeight="1" x14ac:dyDescent="0.2">
      <c r="A5" s="28">
        <v>2</v>
      </c>
      <c r="B5" s="20" t="s">
        <v>1107</v>
      </c>
      <c r="C5" s="25" t="s">
        <v>474</v>
      </c>
      <c r="D5" s="25" t="s">
        <v>60</v>
      </c>
      <c r="E5" s="25" t="s">
        <v>1104</v>
      </c>
      <c r="F5" s="25" t="s">
        <v>1071</v>
      </c>
      <c r="G5" s="23">
        <v>11</v>
      </c>
      <c r="H5" s="25" t="s">
        <v>93</v>
      </c>
      <c r="I5" s="31">
        <v>40</v>
      </c>
      <c r="J5" s="62">
        <f t="shared" si="0"/>
        <v>0.8</v>
      </c>
    </row>
    <row r="6" spans="1:10" ht="17.45" customHeight="1" x14ac:dyDescent="0.2">
      <c r="A6" s="51">
        <v>3</v>
      </c>
      <c r="B6" s="24" t="s">
        <v>718</v>
      </c>
      <c r="C6" s="24" t="s">
        <v>198</v>
      </c>
      <c r="D6" s="24" t="s">
        <v>7</v>
      </c>
      <c r="E6" s="25" t="s">
        <v>1124</v>
      </c>
      <c r="F6" s="25" t="s">
        <v>1125</v>
      </c>
      <c r="G6" s="25">
        <v>10</v>
      </c>
      <c r="H6" s="25" t="s">
        <v>93</v>
      </c>
      <c r="I6" s="29">
        <v>39</v>
      </c>
      <c r="J6" s="62">
        <f t="shared" si="0"/>
        <v>0.78</v>
      </c>
    </row>
    <row r="7" spans="1:10" ht="17.45" customHeight="1" x14ac:dyDescent="0.2">
      <c r="A7" s="28">
        <v>4</v>
      </c>
      <c r="B7" s="24" t="s">
        <v>456</v>
      </c>
      <c r="C7" s="24" t="s">
        <v>189</v>
      </c>
      <c r="D7" s="24" t="s">
        <v>457</v>
      </c>
      <c r="E7" s="25" t="s">
        <v>458</v>
      </c>
      <c r="F7" s="25" t="s">
        <v>459</v>
      </c>
      <c r="G7" s="25">
        <v>11</v>
      </c>
      <c r="H7" s="25" t="s">
        <v>93</v>
      </c>
      <c r="I7" s="29">
        <v>38</v>
      </c>
      <c r="J7" s="62">
        <f t="shared" si="0"/>
        <v>0.76</v>
      </c>
    </row>
    <row r="8" spans="1:10" ht="17.45" customHeight="1" x14ac:dyDescent="0.2">
      <c r="A8" s="51">
        <v>5</v>
      </c>
      <c r="B8" s="20" t="s">
        <v>1108</v>
      </c>
      <c r="C8" s="25" t="s">
        <v>80</v>
      </c>
      <c r="D8" s="25" t="s">
        <v>39</v>
      </c>
      <c r="E8" s="25" t="s">
        <v>1104</v>
      </c>
      <c r="F8" s="25" t="s">
        <v>1071</v>
      </c>
      <c r="G8" s="23">
        <v>11</v>
      </c>
      <c r="H8" s="25" t="s">
        <v>335</v>
      </c>
      <c r="I8" s="31">
        <v>38</v>
      </c>
      <c r="J8" s="62">
        <f t="shared" si="0"/>
        <v>0.76</v>
      </c>
    </row>
    <row r="9" spans="1:10" ht="17.45" customHeight="1" x14ac:dyDescent="0.2">
      <c r="A9" s="28">
        <v>6</v>
      </c>
      <c r="B9" s="27" t="s">
        <v>76</v>
      </c>
      <c r="C9" s="27" t="s">
        <v>25</v>
      </c>
      <c r="D9" s="24" t="s">
        <v>89</v>
      </c>
      <c r="E9" s="23" t="s">
        <v>45</v>
      </c>
      <c r="F9" s="23" t="s">
        <v>74</v>
      </c>
      <c r="G9" s="23">
        <v>11</v>
      </c>
      <c r="H9" s="25" t="s">
        <v>17</v>
      </c>
      <c r="I9" s="87">
        <f>13+10+14</f>
        <v>37</v>
      </c>
      <c r="J9" s="62">
        <f t="shared" si="0"/>
        <v>0.74</v>
      </c>
    </row>
    <row r="10" spans="1:10" ht="17.45" customHeight="1" x14ac:dyDescent="0.2">
      <c r="A10" s="51">
        <v>7</v>
      </c>
      <c r="B10" s="71" t="s">
        <v>696</v>
      </c>
      <c r="C10" s="71" t="s">
        <v>697</v>
      </c>
      <c r="D10" s="71" t="s">
        <v>139</v>
      </c>
      <c r="E10" s="125" t="s">
        <v>554</v>
      </c>
      <c r="F10" s="125" t="s">
        <v>632</v>
      </c>
      <c r="G10" s="71">
        <v>11</v>
      </c>
      <c r="H10" s="139" t="s">
        <v>93</v>
      </c>
      <c r="I10" s="129">
        <v>37</v>
      </c>
      <c r="J10" s="62">
        <f t="shared" si="0"/>
        <v>0.74</v>
      </c>
    </row>
    <row r="11" spans="1:10" ht="17.45" customHeight="1" x14ac:dyDescent="0.2">
      <c r="A11" s="28">
        <v>8</v>
      </c>
      <c r="B11" s="71" t="s">
        <v>708</v>
      </c>
      <c r="C11" s="71" t="s">
        <v>101</v>
      </c>
      <c r="D11" s="71" t="s">
        <v>32</v>
      </c>
      <c r="E11" s="125" t="s">
        <v>554</v>
      </c>
      <c r="F11" s="125" t="s">
        <v>632</v>
      </c>
      <c r="G11" s="71">
        <v>11</v>
      </c>
      <c r="H11" s="139" t="s">
        <v>93</v>
      </c>
      <c r="I11" s="129">
        <v>37</v>
      </c>
      <c r="J11" s="62">
        <f t="shared" si="0"/>
        <v>0.74</v>
      </c>
    </row>
    <row r="12" spans="1:10" ht="17.45" customHeight="1" x14ac:dyDescent="0.2">
      <c r="A12" s="51">
        <v>9</v>
      </c>
      <c r="B12" s="23" t="s">
        <v>1109</v>
      </c>
      <c r="C12" s="25" t="s">
        <v>175</v>
      </c>
      <c r="D12" s="23" t="s">
        <v>681</v>
      </c>
      <c r="E12" s="25" t="s">
        <v>1104</v>
      </c>
      <c r="F12" s="25" t="s">
        <v>1071</v>
      </c>
      <c r="G12" s="23">
        <v>10</v>
      </c>
      <c r="H12" s="25" t="s">
        <v>335</v>
      </c>
      <c r="I12" s="87">
        <v>37</v>
      </c>
      <c r="J12" s="62">
        <f t="shared" si="0"/>
        <v>0.74</v>
      </c>
    </row>
    <row r="13" spans="1:10" ht="17.45" customHeight="1" x14ac:dyDescent="0.2">
      <c r="A13" s="28">
        <v>10</v>
      </c>
      <c r="B13" s="24" t="s">
        <v>460</v>
      </c>
      <c r="C13" s="24" t="s">
        <v>84</v>
      </c>
      <c r="D13" s="24" t="s">
        <v>166</v>
      </c>
      <c r="E13" s="25" t="s">
        <v>458</v>
      </c>
      <c r="F13" s="25" t="s">
        <v>459</v>
      </c>
      <c r="G13" s="25">
        <v>11</v>
      </c>
      <c r="H13" s="25" t="s">
        <v>93</v>
      </c>
      <c r="I13" s="29">
        <v>36</v>
      </c>
      <c r="J13" s="62">
        <f t="shared" si="0"/>
        <v>0.72</v>
      </c>
    </row>
    <row r="14" spans="1:10" ht="17.45" customHeight="1" x14ac:dyDescent="0.2">
      <c r="A14" s="51">
        <v>11</v>
      </c>
      <c r="B14" s="24" t="s">
        <v>461</v>
      </c>
      <c r="C14" s="24" t="s">
        <v>187</v>
      </c>
      <c r="D14" s="24" t="s">
        <v>60</v>
      </c>
      <c r="E14" s="25" t="s">
        <v>458</v>
      </c>
      <c r="F14" s="25" t="s">
        <v>459</v>
      </c>
      <c r="G14" s="25">
        <v>11</v>
      </c>
      <c r="H14" s="25" t="s">
        <v>93</v>
      </c>
      <c r="I14" s="29">
        <v>36</v>
      </c>
      <c r="J14" s="62">
        <f t="shared" si="0"/>
        <v>0.72</v>
      </c>
    </row>
    <row r="15" spans="1:10" ht="17.45" customHeight="1" x14ac:dyDescent="0.2">
      <c r="A15" s="28">
        <v>12</v>
      </c>
      <c r="B15" s="27" t="s">
        <v>42</v>
      </c>
      <c r="C15" s="27" t="s">
        <v>43</v>
      </c>
      <c r="D15" s="27" t="s">
        <v>44</v>
      </c>
      <c r="E15" s="23" t="s">
        <v>45</v>
      </c>
      <c r="F15" s="23" t="s">
        <v>16</v>
      </c>
      <c r="G15" s="23">
        <v>10</v>
      </c>
      <c r="H15" s="25" t="s">
        <v>21</v>
      </c>
      <c r="I15" s="29">
        <v>35</v>
      </c>
      <c r="J15" s="62">
        <f t="shared" si="0"/>
        <v>0.7</v>
      </c>
    </row>
    <row r="16" spans="1:10" ht="17.45" customHeight="1" x14ac:dyDescent="0.2">
      <c r="A16" s="51">
        <v>13</v>
      </c>
      <c r="B16" s="27" t="s">
        <v>83</v>
      </c>
      <c r="C16" s="27" t="s">
        <v>84</v>
      </c>
      <c r="D16" s="28" t="s">
        <v>90</v>
      </c>
      <c r="E16" s="23" t="s">
        <v>45</v>
      </c>
      <c r="F16" s="23" t="s">
        <v>74</v>
      </c>
      <c r="G16" s="23">
        <v>11</v>
      </c>
      <c r="H16" s="25" t="s">
        <v>21</v>
      </c>
      <c r="I16" s="87">
        <f>10+17+8</f>
        <v>35</v>
      </c>
      <c r="J16" s="62">
        <f t="shared" si="0"/>
        <v>0.7</v>
      </c>
    </row>
    <row r="17" spans="1:10" ht="17.45" customHeight="1" x14ac:dyDescent="0.2">
      <c r="A17" s="28">
        <v>14</v>
      </c>
      <c r="B17" s="21" t="s">
        <v>1126</v>
      </c>
      <c r="C17" s="21" t="s">
        <v>259</v>
      </c>
      <c r="D17" s="21" t="s">
        <v>67</v>
      </c>
      <c r="E17" s="23" t="s">
        <v>1124</v>
      </c>
      <c r="F17" s="23" t="s">
        <v>1125</v>
      </c>
      <c r="G17" s="23">
        <v>10</v>
      </c>
      <c r="H17" s="23" t="s">
        <v>94</v>
      </c>
      <c r="I17" s="31">
        <v>35</v>
      </c>
      <c r="J17" s="62">
        <f t="shared" si="0"/>
        <v>0.7</v>
      </c>
    </row>
    <row r="18" spans="1:10" ht="17.45" customHeight="1" x14ac:dyDescent="0.2">
      <c r="A18" s="51">
        <v>15</v>
      </c>
      <c r="B18" s="27" t="s">
        <v>79</v>
      </c>
      <c r="C18" s="27" t="s">
        <v>80</v>
      </c>
      <c r="D18" s="27" t="s">
        <v>57</v>
      </c>
      <c r="E18" s="23" t="s">
        <v>45</v>
      </c>
      <c r="F18" s="23" t="s">
        <v>74</v>
      </c>
      <c r="G18" s="23">
        <v>11</v>
      </c>
      <c r="H18" s="25" t="s">
        <v>21</v>
      </c>
      <c r="I18" s="87">
        <f>19+10+5</f>
        <v>34</v>
      </c>
      <c r="J18" s="62">
        <f t="shared" si="0"/>
        <v>0.68</v>
      </c>
    </row>
    <row r="19" spans="1:10" ht="17.45" customHeight="1" x14ac:dyDescent="0.2">
      <c r="A19" s="28">
        <v>16</v>
      </c>
      <c r="B19" s="28" t="s">
        <v>810</v>
      </c>
      <c r="C19" s="28" t="s">
        <v>811</v>
      </c>
      <c r="D19" s="28" t="s">
        <v>329</v>
      </c>
      <c r="E19" s="28" t="s">
        <v>792</v>
      </c>
      <c r="F19" s="28" t="s">
        <v>793</v>
      </c>
      <c r="G19" s="28">
        <v>10</v>
      </c>
      <c r="H19" s="59" t="s">
        <v>93</v>
      </c>
      <c r="I19" s="63">
        <v>34</v>
      </c>
      <c r="J19" s="62">
        <f t="shared" si="0"/>
        <v>0.68</v>
      </c>
    </row>
    <row r="20" spans="1:10" ht="17.45" customHeight="1" x14ac:dyDescent="0.2">
      <c r="A20" s="51">
        <v>17</v>
      </c>
      <c r="B20" s="20" t="s">
        <v>1127</v>
      </c>
      <c r="C20" s="20" t="s">
        <v>1128</v>
      </c>
      <c r="D20" s="20" t="s">
        <v>139</v>
      </c>
      <c r="E20" s="23" t="s">
        <v>1124</v>
      </c>
      <c r="F20" s="23" t="s">
        <v>1125</v>
      </c>
      <c r="G20" s="23">
        <v>10</v>
      </c>
      <c r="H20" s="23" t="s">
        <v>94</v>
      </c>
      <c r="I20" s="31">
        <v>34</v>
      </c>
      <c r="J20" s="62">
        <f t="shared" si="0"/>
        <v>0.68</v>
      </c>
    </row>
    <row r="21" spans="1:10" s="81" customFormat="1" ht="17.45" customHeight="1" x14ac:dyDescent="0.2">
      <c r="A21" s="28">
        <v>18</v>
      </c>
      <c r="B21" s="24" t="s">
        <v>753</v>
      </c>
      <c r="C21" s="24" t="s">
        <v>59</v>
      </c>
      <c r="D21" s="24" t="s">
        <v>223</v>
      </c>
      <c r="E21" s="25" t="s">
        <v>754</v>
      </c>
      <c r="F21" s="25" t="s">
        <v>755</v>
      </c>
      <c r="G21" s="25">
        <v>11</v>
      </c>
      <c r="H21" s="25" t="s">
        <v>93</v>
      </c>
      <c r="I21" s="29">
        <v>33</v>
      </c>
      <c r="J21" s="62">
        <f t="shared" si="0"/>
        <v>0.66</v>
      </c>
    </row>
    <row r="22" spans="1:10" s="81" customFormat="1" ht="17.45" customHeight="1" x14ac:dyDescent="0.2">
      <c r="A22" s="51">
        <v>19</v>
      </c>
      <c r="B22" s="22" t="s">
        <v>75</v>
      </c>
      <c r="C22" s="22" t="s">
        <v>59</v>
      </c>
      <c r="D22" s="21" t="s">
        <v>26</v>
      </c>
      <c r="E22" s="23" t="s">
        <v>45</v>
      </c>
      <c r="F22" s="23" t="s">
        <v>74</v>
      </c>
      <c r="G22" s="23">
        <v>11</v>
      </c>
      <c r="H22" s="25" t="s">
        <v>21</v>
      </c>
      <c r="I22" s="87">
        <f>8+9+15</f>
        <v>32</v>
      </c>
      <c r="J22" s="62">
        <f t="shared" si="0"/>
        <v>0.64</v>
      </c>
    </row>
    <row r="23" spans="1:10" ht="17.45" customHeight="1" x14ac:dyDescent="0.2">
      <c r="A23" s="28">
        <v>20</v>
      </c>
      <c r="B23" s="27" t="s">
        <v>81</v>
      </c>
      <c r="C23" s="27" t="s">
        <v>82</v>
      </c>
      <c r="D23" s="27" t="s">
        <v>41</v>
      </c>
      <c r="E23" s="23" t="s">
        <v>45</v>
      </c>
      <c r="F23" s="23" t="s">
        <v>74</v>
      </c>
      <c r="G23" s="23">
        <v>11</v>
      </c>
      <c r="H23" s="25" t="s">
        <v>21</v>
      </c>
      <c r="I23" s="87">
        <f>9+8+7+3+5</f>
        <v>32</v>
      </c>
      <c r="J23" s="62">
        <f t="shared" si="0"/>
        <v>0.64</v>
      </c>
    </row>
    <row r="24" spans="1:10" ht="17.45" customHeight="1" x14ac:dyDescent="0.2">
      <c r="A24" s="51">
        <v>21</v>
      </c>
      <c r="B24" s="24" t="s">
        <v>462</v>
      </c>
      <c r="C24" s="24" t="s">
        <v>463</v>
      </c>
      <c r="D24" s="24" t="s">
        <v>464</v>
      </c>
      <c r="E24" s="25" t="s">
        <v>458</v>
      </c>
      <c r="F24" s="25" t="s">
        <v>459</v>
      </c>
      <c r="G24" s="25">
        <v>11</v>
      </c>
      <c r="H24" s="25" t="s">
        <v>93</v>
      </c>
      <c r="I24" s="29">
        <v>32</v>
      </c>
      <c r="J24" s="62">
        <f t="shared" si="0"/>
        <v>0.64</v>
      </c>
    </row>
    <row r="25" spans="1:10" ht="17.45" customHeight="1" x14ac:dyDescent="0.2">
      <c r="A25" s="28">
        <v>22</v>
      </c>
      <c r="B25" s="24" t="s">
        <v>465</v>
      </c>
      <c r="C25" s="24" t="s">
        <v>435</v>
      </c>
      <c r="D25" s="24" t="s">
        <v>26</v>
      </c>
      <c r="E25" s="25" t="s">
        <v>458</v>
      </c>
      <c r="F25" s="25" t="s">
        <v>459</v>
      </c>
      <c r="G25" s="25">
        <v>11</v>
      </c>
      <c r="H25" s="25" t="s">
        <v>93</v>
      </c>
      <c r="I25" s="29">
        <v>32</v>
      </c>
      <c r="J25" s="62">
        <f t="shared" si="0"/>
        <v>0.64</v>
      </c>
    </row>
    <row r="26" spans="1:10" ht="17.45" customHeight="1" x14ac:dyDescent="0.2">
      <c r="A26" s="51">
        <v>23</v>
      </c>
      <c r="B26" s="27" t="s">
        <v>77</v>
      </c>
      <c r="C26" s="27" t="s">
        <v>78</v>
      </c>
      <c r="D26" s="27" t="s">
        <v>29</v>
      </c>
      <c r="E26" s="23" t="s">
        <v>45</v>
      </c>
      <c r="F26" s="23" t="s">
        <v>74</v>
      </c>
      <c r="G26" s="23">
        <v>11</v>
      </c>
      <c r="H26" s="52" t="s">
        <v>21</v>
      </c>
      <c r="I26" s="87">
        <f>16+15</f>
        <v>31</v>
      </c>
      <c r="J26" s="62">
        <f t="shared" si="0"/>
        <v>0.62</v>
      </c>
    </row>
    <row r="27" spans="1:10" ht="17.45" customHeight="1" x14ac:dyDescent="0.2">
      <c r="A27" s="28">
        <v>24</v>
      </c>
      <c r="B27" s="27" t="s">
        <v>71</v>
      </c>
      <c r="C27" s="27" t="s">
        <v>72</v>
      </c>
      <c r="D27" s="27" t="s">
        <v>73</v>
      </c>
      <c r="E27" s="23" t="s">
        <v>45</v>
      </c>
      <c r="F27" s="23" t="s">
        <v>16</v>
      </c>
      <c r="G27" s="23">
        <v>11</v>
      </c>
      <c r="H27" s="25" t="s">
        <v>21</v>
      </c>
      <c r="I27" s="29">
        <v>31</v>
      </c>
      <c r="J27" s="62">
        <f t="shared" si="0"/>
        <v>0.62</v>
      </c>
    </row>
    <row r="28" spans="1:10" ht="17.45" customHeight="1" x14ac:dyDescent="0.2">
      <c r="A28" s="51">
        <v>25</v>
      </c>
      <c r="B28" s="21" t="s">
        <v>397</v>
      </c>
      <c r="C28" s="21" t="s">
        <v>66</v>
      </c>
      <c r="D28" s="21" t="s">
        <v>398</v>
      </c>
      <c r="E28" s="25" t="s">
        <v>332</v>
      </c>
      <c r="F28" s="25" t="s">
        <v>395</v>
      </c>
      <c r="G28" s="23">
        <v>11</v>
      </c>
      <c r="H28" s="25" t="s">
        <v>93</v>
      </c>
      <c r="I28" s="31">
        <v>31</v>
      </c>
      <c r="J28" s="62">
        <f t="shared" si="0"/>
        <v>0.62</v>
      </c>
    </row>
    <row r="29" spans="1:10" ht="17.45" customHeight="1" x14ac:dyDescent="0.2">
      <c r="A29" s="28">
        <v>26</v>
      </c>
      <c r="B29" s="27" t="s">
        <v>85</v>
      </c>
      <c r="C29" s="27" t="s">
        <v>86</v>
      </c>
      <c r="D29" s="27" t="s">
        <v>67</v>
      </c>
      <c r="E29" s="23" t="s">
        <v>45</v>
      </c>
      <c r="F29" s="23" t="s">
        <v>74</v>
      </c>
      <c r="G29" s="23">
        <v>11</v>
      </c>
      <c r="H29" s="25" t="s">
        <v>21</v>
      </c>
      <c r="I29" s="87">
        <f>17+13</f>
        <v>30</v>
      </c>
      <c r="J29" s="62">
        <f t="shared" si="0"/>
        <v>0.6</v>
      </c>
    </row>
    <row r="30" spans="1:10" ht="17.45" customHeight="1" x14ac:dyDescent="0.2">
      <c r="A30" s="51">
        <v>27</v>
      </c>
      <c r="B30" s="23" t="s">
        <v>427</v>
      </c>
      <c r="C30" s="23" t="s">
        <v>401</v>
      </c>
      <c r="D30" s="23" t="s">
        <v>89</v>
      </c>
      <c r="E30" s="25" t="s">
        <v>332</v>
      </c>
      <c r="F30" s="25" t="s">
        <v>395</v>
      </c>
      <c r="G30" s="23">
        <v>11</v>
      </c>
      <c r="H30" s="23" t="s">
        <v>335</v>
      </c>
      <c r="I30" s="98">
        <v>30</v>
      </c>
      <c r="J30" s="62">
        <f t="shared" si="0"/>
        <v>0.6</v>
      </c>
    </row>
    <row r="31" spans="1:10" ht="17.45" customHeight="1" x14ac:dyDescent="0.2">
      <c r="A31" s="28">
        <v>28</v>
      </c>
      <c r="B31" s="24" t="s">
        <v>466</v>
      </c>
      <c r="C31" s="24" t="s">
        <v>358</v>
      </c>
      <c r="D31" s="24" t="s">
        <v>67</v>
      </c>
      <c r="E31" s="25" t="s">
        <v>458</v>
      </c>
      <c r="F31" s="25" t="s">
        <v>459</v>
      </c>
      <c r="G31" s="25">
        <v>11</v>
      </c>
      <c r="H31" s="25" t="s">
        <v>93</v>
      </c>
      <c r="I31" s="29">
        <v>30</v>
      </c>
      <c r="J31" s="62">
        <f t="shared" si="0"/>
        <v>0.6</v>
      </c>
    </row>
    <row r="32" spans="1:10" s="81" customFormat="1" ht="17.45" customHeight="1" x14ac:dyDescent="0.2">
      <c r="A32" s="51">
        <v>29</v>
      </c>
      <c r="B32" s="71" t="s">
        <v>698</v>
      </c>
      <c r="C32" s="71" t="s">
        <v>370</v>
      </c>
      <c r="D32" s="71"/>
      <c r="E32" s="125" t="s">
        <v>554</v>
      </c>
      <c r="F32" s="125" t="s">
        <v>632</v>
      </c>
      <c r="G32" s="71">
        <v>11</v>
      </c>
      <c r="H32" s="139" t="s">
        <v>94</v>
      </c>
      <c r="I32" s="129">
        <v>30</v>
      </c>
      <c r="J32" s="62">
        <f t="shared" si="0"/>
        <v>0.6</v>
      </c>
    </row>
    <row r="33" spans="1:14" s="81" customFormat="1" ht="17.45" customHeight="1" x14ac:dyDescent="0.2">
      <c r="A33" s="28">
        <v>30</v>
      </c>
      <c r="B33" s="71" t="s">
        <v>701</v>
      </c>
      <c r="C33" s="71" t="s">
        <v>69</v>
      </c>
      <c r="D33" s="71" t="s">
        <v>325</v>
      </c>
      <c r="E33" s="125" t="s">
        <v>554</v>
      </c>
      <c r="F33" s="125" t="s">
        <v>632</v>
      </c>
      <c r="G33" s="71">
        <v>11</v>
      </c>
      <c r="H33" s="139" t="s">
        <v>94</v>
      </c>
      <c r="I33" s="129">
        <v>30</v>
      </c>
      <c r="J33" s="62">
        <f t="shared" si="0"/>
        <v>0.6</v>
      </c>
    </row>
    <row r="34" spans="1:14" s="81" customFormat="1" ht="17.45" customHeight="1" x14ac:dyDescent="0.2">
      <c r="A34" s="51">
        <v>31</v>
      </c>
      <c r="B34" s="27" t="s">
        <v>739</v>
      </c>
      <c r="C34" s="27" t="s">
        <v>222</v>
      </c>
      <c r="D34" s="27" t="s">
        <v>316</v>
      </c>
      <c r="E34" s="23" t="s">
        <v>712</v>
      </c>
      <c r="F34" s="23" t="s">
        <v>74</v>
      </c>
      <c r="G34" s="23">
        <v>11</v>
      </c>
      <c r="H34" s="25" t="s">
        <v>17</v>
      </c>
      <c r="I34" s="25">
        <v>30</v>
      </c>
      <c r="J34" s="62">
        <f t="shared" si="0"/>
        <v>0.6</v>
      </c>
    </row>
    <row r="35" spans="1:14" s="81" customFormat="1" ht="17.45" customHeight="1" x14ac:dyDescent="0.2">
      <c r="A35" s="28">
        <v>32</v>
      </c>
      <c r="B35" s="24" t="s">
        <v>467</v>
      </c>
      <c r="C35" s="24" t="s">
        <v>468</v>
      </c>
      <c r="D35" s="24" t="s">
        <v>102</v>
      </c>
      <c r="E35" s="25" t="s">
        <v>458</v>
      </c>
      <c r="F35" s="25" t="s">
        <v>469</v>
      </c>
      <c r="G35" s="25">
        <v>11</v>
      </c>
      <c r="H35" s="25" t="s">
        <v>335</v>
      </c>
      <c r="I35" s="29">
        <v>29</v>
      </c>
      <c r="J35" s="62">
        <f t="shared" si="0"/>
        <v>0.57999999999999996</v>
      </c>
    </row>
    <row r="36" spans="1:14" ht="17.45" customHeight="1" x14ac:dyDescent="0.2">
      <c r="A36" s="51">
        <v>33</v>
      </c>
      <c r="B36" s="24" t="s">
        <v>470</v>
      </c>
      <c r="C36" s="24" t="s">
        <v>86</v>
      </c>
      <c r="D36" s="24" t="s">
        <v>139</v>
      </c>
      <c r="E36" s="25" t="s">
        <v>458</v>
      </c>
      <c r="F36" s="25" t="s">
        <v>459</v>
      </c>
      <c r="G36" s="25">
        <v>11</v>
      </c>
      <c r="H36" s="25" t="s">
        <v>335</v>
      </c>
      <c r="I36" s="29">
        <v>29</v>
      </c>
      <c r="J36" s="62">
        <f t="shared" ref="J36:J67" si="1">I36/$G$1</f>
        <v>0.57999999999999996</v>
      </c>
    </row>
    <row r="37" spans="1:14" ht="17.45" customHeight="1" x14ac:dyDescent="0.2">
      <c r="A37" s="28">
        <v>34</v>
      </c>
      <c r="B37" s="21" t="s">
        <v>1090</v>
      </c>
      <c r="C37" s="25" t="s">
        <v>1106</v>
      </c>
      <c r="D37" s="25" t="s">
        <v>329</v>
      </c>
      <c r="E37" s="25" t="s">
        <v>1104</v>
      </c>
      <c r="F37" s="25" t="s">
        <v>1071</v>
      </c>
      <c r="G37" s="23">
        <v>11</v>
      </c>
      <c r="H37" s="25" t="s">
        <v>51</v>
      </c>
      <c r="I37" s="31">
        <v>29</v>
      </c>
      <c r="J37" s="62">
        <f t="shared" si="1"/>
        <v>0.57999999999999996</v>
      </c>
    </row>
    <row r="38" spans="1:14" ht="17.45" customHeight="1" x14ac:dyDescent="0.2">
      <c r="A38" s="51">
        <v>35</v>
      </c>
      <c r="B38" s="24" t="s">
        <v>471</v>
      </c>
      <c r="C38" s="24" t="s">
        <v>19</v>
      </c>
      <c r="D38" s="24" t="s">
        <v>98</v>
      </c>
      <c r="E38" s="25" t="s">
        <v>458</v>
      </c>
      <c r="F38" s="25" t="s">
        <v>459</v>
      </c>
      <c r="G38" s="25">
        <v>11</v>
      </c>
      <c r="H38" s="25" t="s">
        <v>335</v>
      </c>
      <c r="I38" s="29">
        <v>28</v>
      </c>
      <c r="J38" s="62">
        <f t="shared" si="1"/>
        <v>0.56000000000000005</v>
      </c>
    </row>
    <row r="39" spans="1:14" ht="17.45" customHeight="1" x14ac:dyDescent="0.2">
      <c r="A39" s="28">
        <v>36</v>
      </c>
      <c r="B39" s="71" t="s">
        <v>696</v>
      </c>
      <c r="C39" s="71" t="s">
        <v>151</v>
      </c>
      <c r="D39" s="71" t="s">
        <v>139</v>
      </c>
      <c r="E39" s="125" t="s">
        <v>554</v>
      </c>
      <c r="F39" s="125" t="s">
        <v>632</v>
      </c>
      <c r="G39" s="71">
        <v>11</v>
      </c>
      <c r="H39" s="139"/>
      <c r="I39" s="129">
        <v>28</v>
      </c>
      <c r="J39" s="62">
        <f t="shared" si="1"/>
        <v>0.56000000000000005</v>
      </c>
    </row>
    <row r="40" spans="1:14" ht="17.45" customHeight="1" x14ac:dyDescent="0.2">
      <c r="A40" s="51">
        <v>37</v>
      </c>
      <c r="B40" s="34" t="s">
        <v>997</v>
      </c>
      <c r="C40" s="34" t="s">
        <v>351</v>
      </c>
      <c r="D40" s="34" t="s">
        <v>998</v>
      </c>
      <c r="E40" s="71" t="s">
        <v>916</v>
      </c>
      <c r="F40" s="71" t="s">
        <v>999</v>
      </c>
      <c r="G40" s="71">
        <v>11</v>
      </c>
      <c r="H40" s="71" t="s">
        <v>93</v>
      </c>
      <c r="I40" s="72">
        <v>28</v>
      </c>
      <c r="J40" s="62">
        <f t="shared" si="1"/>
        <v>0.56000000000000005</v>
      </c>
      <c r="K40" s="81"/>
      <c r="L40" s="81"/>
      <c r="M40" s="81"/>
      <c r="N40" s="81"/>
    </row>
    <row r="41" spans="1:14" ht="17.45" customHeight="1" x14ac:dyDescent="0.2">
      <c r="A41" s="28">
        <v>38</v>
      </c>
      <c r="B41" s="22" t="s">
        <v>1052</v>
      </c>
      <c r="C41" s="22" t="s">
        <v>211</v>
      </c>
      <c r="D41" s="22" t="s">
        <v>89</v>
      </c>
      <c r="E41" s="23" t="s">
        <v>1048</v>
      </c>
      <c r="F41" s="23" t="s">
        <v>1049</v>
      </c>
      <c r="G41" s="23">
        <v>10</v>
      </c>
      <c r="H41" s="23" t="s">
        <v>539</v>
      </c>
      <c r="I41" s="87">
        <v>28</v>
      </c>
      <c r="J41" s="62">
        <f t="shared" si="1"/>
        <v>0.56000000000000005</v>
      </c>
    </row>
    <row r="42" spans="1:14" ht="17.45" customHeight="1" x14ac:dyDescent="0.2">
      <c r="A42" s="51">
        <v>39</v>
      </c>
      <c r="B42" s="24" t="s">
        <v>472</v>
      </c>
      <c r="C42" s="24" t="s">
        <v>165</v>
      </c>
      <c r="D42" s="24" t="s">
        <v>325</v>
      </c>
      <c r="E42" s="25" t="s">
        <v>458</v>
      </c>
      <c r="F42" s="25" t="s">
        <v>459</v>
      </c>
      <c r="G42" s="25">
        <v>11</v>
      </c>
      <c r="H42" s="25" t="s">
        <v>335</v>
      </c>
      <c r="I42" s="29">
        <v>27</v>
      </c>
      <c r="J42" s="62">
        <f t="shared" si="1"/>
        <v>0.54</v>
      </c>
    </row>
    <row r="43" spans="1:14" ht="17.45" customHeight="1" x14ac:dyDescent="0.2">
      <c r="A43" s="28">
        <v>40</v>
      </c>
      <c r="B43" s="71" t="s">
        <v>705</v>
      </c>
      <c r="C43" s="71" t="s">
        <v>101</v>
      </c>
      <c r="D43" s="71" t="s">
        <v>254</v>
      </c>
      <c r="E43" s="125" t="s">
        <v>554</v>
      </c>
      <c r="F43" s="125" t="s">
        <v>632</v>
      </c>
      <c r="G43" s="71">
        <v>11</v>
      </c>
      <c r="H43" s="139"/>
      <c r="I43" s="129">
        <v>27</v>
      </c>
      <c r="J43" s="62">
        <f t="shared" si="1"/>
        <v>0.54</v>
      </c>
    </row>
    <row r="44" spans="1:14" ht="17.45" customHeight="1" x14ac:dyDescent="0.2">
      <c r="A44" s="51">
        <v>41</v>
      </c>
      <c r="B44" s="71" t="s">
        <v>709</v>
      </c>
      <c r="C44" s="71" t="s">
        <v>127</v>
      </c>
      <c r="D44" s="71" t="s">
        <v>70</v>
      </c>
      <c r="E44" s="125" t="s">
        <v>554</v>
      </c>
      <c r="F44" s="125" t="s">
        <v>632</v>
      </c>
      <c r="G44" s="71">
        <v>11</v>
      </c>
      <c r="H44" s="139"/>
      <c r="I44" s="129">
        <v>27</v>
      </c>
      <c r="J44" s="62">
        <f t="shared" si="1"/>
        <v>0.54</v>
      </c>
    </row>
    <row r="45" spans="1:14" ht="17.45" customHeight="1" x14ac:dyDescent="0.2">
      <c r="A45" s="28">
        <v>42</v>
      </c>
      <c r="B45" s="22" t="s">
        <v>740</v>
      </c>
      <c r="C45" s="22" t="s">
        <v>338</v>
      </c>
      <c r="D45" s="22"/>
      <c r="E45" s="23" t="s">
        <v>712</v>
      </c>
      <c r="F45" s="23" t="s">
        <v>74</v>
      </c>
      <c r="G45" s="23">
        <v>11</v>
      </c>
      <c r="H45" s="23"/>
      <c r="I45" s="31">
        <f>11+16</f>
        <v>27</v>
      </c>
      <c r="J45" s="62">
        <f t="shared" si="1"/>
        <v>0.54</v>
      </c>
    </row>
    <row r="46" spans="1:14" ht="17.45" customHeight="1" x14ac:dyDescent="0.2">
      <c r="A46" s="51">
        <v>43</v>
      </c>
      <c r="B46" s="23" t="s">
        <v>103</v>
      </c>
      <c r="C46" s="23" t="s">
        <v>741</v>
      </c>
      <c r="D46" s="23" t="s">
        <v>26</v>
      </c>
      <c r="E46" s="23" t="s">
        <v>712</v>
      </c>
      <c r="F46" s="23" t="s">
        <v>74</v>
      </c>
      <c r="G46" s="23">
        <v>11</v>
      </c>
      <c r="H46" s="23"/>
      <c r="I46" s="31">
        <v>27</v>
      </c>
      <c r="J46" s="62">
        <f t="shared" si="1"/>
        <v>0.54</v>
      </c>
    </row>
    <row r="47" spans="1:14" ht="17.45" customHeight="1" x14ac:dyDescent="0.2">
      <c r="A47" s="28">
        <v>44</v>
      </c>
      <c r="B47" s="21" t="s">
        <v>488</v>
      </c>
      <c r="C47" s="21" t="s">
        <v>147</v>
      </c>
      <c r="D47" s="21" t="s">
        <v>166</v>
      </c>
      <c r="E47" s="25" t="s">
        <v>754</v>
      </c>
      <c r="F47" s="25" t="s">
        <v>755</v>
      </c>
      <c r="G47" s="23">
        <v>11</v>
      </c>
      <c r="H47" s="23" t="s">
        <v>94</v>
      </c>
      <c r="I47" s="31">
        <v>27</v>
      </c>
      <c r="J47" s="62">
        <f t="shared" si="1"/>
        <v>0.54</v>
      </c>
    </row>
    <row r="48" spans="1:14" ht="17.45" customHeight="1" x14ac:dyDescent="0.2">
      <c r="A48" s="51">
        <v>45</v>
      </c>
      <c r="B48" s="28" t="s">
        <v>812</v>
      </c>
      <c r="C48" s="28" t="s">
        <v>285</v>
      </c>
      <c r="D48" s="28" t="s">
        <v>73</v>
      </c>
      <c r="E48" s="28" t="s">
        <v>792</v>
      </c>
      <c r="F48" s="28" t="s">
        <v>793</v>
      </c>
      <c r="G48" s="28">
        <v>10</v>
      </c>
      <c r="H48" s="59" t="s">
        <v>335</v>
      </c>
      <c r="I48" s="63">
        <v>27</v>
      </c>
      <c r="J48" s="62">
        <f t="shared" si="1"/>
        <v>0.54</v>
      </c>
    </row>
    <row r="49" spans="1:21" ht="17.45" customHeight="1" x14ac:dyDescent="0.2">
      <c r="A49" s="28">
        <v>46</v>
      </c>
      <c r="B49" s="34" t="s">
        <v>1000</v>
      </c>
      <c r="C49" s="34" t="s">
        <v>239</v>
      </c>
      <c r="D49" s="34" t="s">
        <v>139</v>
      </c>
      <c r="E49" s="71" t="s">
        <v>916</v>
      </c>
      <c r="F49" s="71" t="s">
        <v>999</v>
      </c>
      <c r="G49" s="71">
        <v>11</v>
      </c>
      <c r="H49" s="71" t="s">
        <v>335</v>
      </c>
      <c r="I49" s="72">
        <v>27</v>
      </c>
      <c r="J49" s="62">
        <f t="shared" si="1"/>
        <v>0.54</v>
      </c>
    </row>
    <row r="50" spans="1:21" ht="17.45" customHeight="1" x14ac:dyDescent="0.2">
      <c r="A50" s="51">
        <v>47</v>
      </c>
      <c r="B50" s="23" t="s">
        <v>427</v>
      </c>
      <c r="C50" s="23" t="s">
        <v>177</v>
      </c>
      <c r="D50" s="23"/>
      <c r="E50" s="23" t="s">
        <v>1048</v>
      </c>
      <c r="F50" s="23" t="s">
        <v>1049</v>
      </c>
      <c r="G50" s="23">
        <v>10</v>
      </c>
      <c r="H50" s="23" t="s">
        <v>539</v>
      </c>
      <c r="I50" s="87">
        <v>27</v>
      </c>
      <c r="J50" s="62">
        <f t="shared" si="1"/>
        <v>0.54</v>
      </c>
    </row>
    <row r="51" spans="1:21" ht="17.45" customHeight="1" x14ac:dyDescent="0.2">
      <c r="A51" s="28">
        <v>48</v>
      </c>
      <c r="B51" s="24" t="s">
        <v>1105</v>
      </c>
      <c r="C51" s="25" t="s">
        <v>175</v>
      </c>
      <c r="D51" s="24" t="s">
        <v>29</v>
      </c>
      <c r="E51" s="25" t="s">
        <v>1104</v>
      </c>
      <c r="F51" s="25" t="s">
        <v>1071</v>
      </c>
      <c r="G51" s="25">
        <v>11</v>
      </c>
      <c r="H51" s="25" t="s">
        <v>51</v>
      </c>
      <c r="I51" s="29">
        <v>27</v>
      </c>
      <c r="J51" s="62">
        <f t="shared" si="1"/>
        <v>0.54</v>
      </c>
    </row>
    <row r="52" spans="1:21" ht="17.45" customHeight="1" x14ac:dyDescent="0.2">
      <c r="A52" s="51">
        <v>49</v>
      </c>
      <c r="B52" s="27" t="s">
        <v>87</v>
      </c>
      <c r="C52" s="27" t="s">
        <v>88</v>
      </c>
      <c r="D52" s="28" t="s">
        <v>91</v>
      </c>
      <c r="E52" s="23" t="s">
        <v>45</v>
      </c>
      <c r="F52" s="23" t="s">
        <v>74</v>
      </c>
      <c r="G52" s="23">
        <v>11</v>
      </c>
      <c r="H52" s="23" t="s">
        <v>51</v>
      </c>
      <c r="I52" s="87">
        <f>7+6+6+2+5</f>
        <v>26</v>
      </c>
      <c r="J52" s="62">
        <f t="shared" si="1"/>
        <v>0.52</v>
      </c>
    </row>
    <row r="53" spans="1:21" ht="17.45" customHeight="1" x14ac:dyDescent="0.2">
      <c r="A53" s="28">
        <v>50</v>
      </c>
      <c r="B53" s="22" t="s">
        <v>1057</v>
      </c>
      <c r="C53" s="22" t="s">
        <v>211</v>
      </c>
      <c r="D53" s="22" t="s">
        <v>29</v>
      </c>
      <c r="E53" s="23" t="s">
        <v>1048</v>
      </c>
      <c r="F53" s="23" t="s">
        <v>1049</v>
      </c>
      <c r="G53" s="23">
        <v>11</v>
      </c>
      <c r="H53" s="23"/>
      <c r="I53" s="87">
        <v>26</v>
      </c>
      <c r="J53" s="62">
        <f t="shared" si="1"/>
        <v>0.52</v>
      </c>
    </row>
    <row r="54" spans="1:21" ht="17.45" customHeight="1" x14ac:dyDescent="0.2">
      <c r="A54" s="51">
        <v>51</v>
      </c>
      <c r="B54" s="24" t="s">
        <v>473</v>
      </c>
      <c r="C54" s="24" t="s">
        <v>474</v>
      </c>
      <c r="D54" s="24" t="s">
        <v>26</v>
      </c>
      <c r="E54" s="25" t="s">
        <v>458</v>
      </c>
      <c r="F54" s="25" t="s">
        <v>459</v>
      </c>
      <c r="G54" s="25">
        <v>11</v>
      </c>
      <c r="H54" s="25" t="s">
        <v>335</v>
      </c>
      <c r="I54" s="29">
        <v>25</v>
      </c>
      <c r="J54" s="62">
        <f t="shared" si="1"/>
        <v>0.5</v>
      </c>
    </row>
    <row r="55" spans="1:21" ht="17.45" customHeight="1" x14ac:dyDescent="0.2">
      <c r="A55" s="28">
        <v>52</v>
      </c>
      <c r="B55" s="71" t="s">
        <v>707</v>
      </c>
      <c r="C55" s="71" t="s">
        <v>239</v>
      </c>
      <c r="D55" s="71" t="s">
        <v>128</v>
      </c>
      <c r="E55" s="125" t="s">
        <v>554</v>
      </c>
      <c r="F55" s="125" t="s">
        <v>632</v>
      </c>
      <c r="G55" s="71">
        <v>11</v>
      </c>
      <c r="H55" s="139"/>
      <c r="I55" s="129">
        <v>25</v>
      </c>
      <c r="J55" s="62">
        <f t="shared" si="1"/>
        <v>0.5</v>
      </c>
    </row>
    <row r="56" spans="1:21" ht="17.45" customHeight="1" x14ac:dyDescent="0.2">
      <c r="A56" s="51">
        <v>53</v>
      </c>
      <c r="B56" s="27" t="s">
        <v>742</v>
      </c>
      <c r="C56" s="27" t="s">
        <v>189</v>
      </c>
      <c r="D56" s="27" t="s">
        <v>89</v>
      </c>
      <c r="E56" s="23" t="s">
        <v>712</v>
      </c>
      <c r="F56" s="23" t="s">
        <v>74</v>
      </c>
      <c r="G56" s="23">
        <v>11</v>
      </c>
      <c r="H56" s="25"/>
      <c r="I56" s="25">
        <v>25</v>
      </c>
      <c r="J56" s="62">
        <f t="shared" si="1"/>
        <v>0.5</v>
      </c>
    </row>
    <row r="57" spans="1:21" s="81" customFormat="1" ht="17.45" customHeight="1" x14ac:dyDescent="0.2">
      <c r="A57" s="28">
        <v>54</v>
      </c>
      <c r="B57" s="39" t="s">
        <v>813</v>
      </c>
      <c r="C57" s="39" t="s">
        <v>814</v>
      </c>
      <c r="D57" s="39" t="s">
        <v>60</v>
      </c>
      <c r="E57" s="39" t="s">
        <v>792</v>
      </c>
      <c r="F57" s="39" t="s">
        <v>800</v>
      </c>
      <c r="G57" s="39">
        <v>11</v>
      </c>
      <c r="H57" s="137" t="s">
        <v>335</v>
      </c>
      <c r="I57" s="141">
        <v>25</v>
      </c>
      <c r="J57" s="62">
        <f t="shared" si="1"/>
        <v>0.5</v>
      </c>
      <c r="K57" s="118"/>
      <c r="L57" s="118"/>
      <c r="M57" s="118"/>
      <c r="N57" s="118"/>
      <c r="O57" s="118"/>
      <c r="P57" s="118"/>
      <c r="Q57" s="118"/>
      <c r="R57" s="118"/>
      <c r="S57" s="118"/>
      <c r="T57" s="118"/>
      <c r="U57" s="118"/>
    </row>
    <row r="58" spans="1:21" s="81" customFormat="1" ht="17.45" customHeight="1" x14ac:dyDescent="0.2">
      <c r="A58" s="51">
        <v>55</v>
      </c>
      <c r="B58" s="77" t="s">
        <v>706</v>
      </c>
      <c r="C58" s="77" t="s">
        <v>82</v>
      </c>
      <c r="D58" s="77" t="s">
        <v>26</v>
      </c>
      <c r="E58" s="116" t="s">
        <v>554</v>
      </c>
      <c r="F58" s="116" t="s">
        <v>632</v>
      </c>
      <c r="G58" s="77">
        <v>11</v>
      </c>
      <c r="H58" s="119"/>
      <c r="I58" s="120">
        <v>24</v>
      </c>
      <c r="J58" s="62">
        <f t="shared" si="1"/>
        <v>0.48</v>
      </c>
      <c r="K58" s="118"/>
      <c r="L58" s="118"/>
      <c r="M58" s="118"/>
      <c r="N58" s="118"/>
      <c r="O58" s="118"/>
      <c r="P58" s="118"/>
      <c r="Q58" s="118"/>
      <c r="R58" s="118"/>
      <c r="S58" s="118"/>
      <c r="T58" s="118"/>
      <c r="U58" s="118"/>
    </row>
    <row r="59" spans="1:21" s="81" customFormat="1" ht="17.45" customHeight="1" x14ac:dyDescent="0.2">
      <c r="A59" s="28">
        <v>56</v>
      </c>
      <c r="B59" s="42" t="s">
        <v>756</v>
      </c>
      <c r="C59" s="42" t="s">
        <v>147</v>
      </c>
      <c r="D59" s="42" t="s">
        <v>110</v>
      </c>
      <c r="E59" s="44" t="s">
        <v>754</v>
      </c>
      <c r="F59" s="44" t="s">
        <v>755</v>
      </c>
      <c r="G59" s="36">
        <v>11</v>
      </c>
      <c r="H59" s="36" t="s">
        <v>94</v>
      </c>
      <c r="I59" s="74">
        <v>24</v>
      </c>
      <c r="J59" s="62">
        <f t="shared" si="1"/>
        <v>0.48</v>
      </c>
      <c r="K59" s="118"/>
      <c r="L59" s="118"/>
      <c r="M59" s="118"/>
      <c r="N59" s="118"/>
      <c r="O59" s="118"/>
      <c r="P59" s="118"/>
      <c r="Q59" s="118"/>
      <c r="R59" s="118"/>
      <c r="S59" s="118"/>
      <c r="T59" s="118"/>
      <c r="U59" s="118"/>
    </row>
    <row r="60" spans="1:21" s="81" customFormat="1" ht="17.45" customHeight="1" x14ac:dyDescent="0.2">
      <c r="A60" s="51">
        <v>57</v>
      </c>
      <c r="B60" s="39" t="s">
        <v>391</v>
      </c>
      <c r="C60" s="39" t="s">
        <v>127</v>
      </c>
      <c r="D60" s="39" t="s">
        <v>67</v>
      </c>
      <c r="E60" s="44" t="s">
        <v>1104</v>
      </c>
      <c r="F60" s="44" t="s">
        <v>1071</v>
      </c>
      <c r="G60" s="138">
        <v>11</v>
      </c>
      <c r="H60" s="137" t="s">
        <v>51</v>
      </c>
      <c r="I60" s="142">
        <v>24</v>
      </c>
      <c r="J60" s="62">
        <f t="shared" si="1"/>
        <v>0.48</v>
      </c>
      <c r="K60" s="118"/>
      <c r="L60" s="118"/>
      <c r="M60" s="118"/>
      <c r="N60" s="118"/>
      <c r="O60" s="118"/>
      <c r="P60" s="118"/>
      <c r="Q60" s="118"/>
      <c r="R60" s="118"/>
      <c r="S60" s="118"/>
      <c r="T60" s="118"/>
      <c r="U60" s="118"/>
    </row>
    <row r="61" spans="1:21" s="81" customFormat="1" ht="17.45" customHeight="1" x14ac:dyDescent="0.2">
      <c r="A61" s="28">
        <v>58</v>
      </c>
      <c r="B61" s="36" t="s">
        <v>46</v>
      </c>
      <c r="C61" s="36" t="s">
        <v>47</v>
      </c>
      <c r="D61" s="36" t="s">
        <v>26</v>
      </c>
      <c r="E61" s="36" t="s">
        <v>45</v>
      </c>
      <c r="F61" s="36" t="s">
        <v>16</v>
      </c>
      <c r="G61" s="36">
        <v>10</v>
      </c>
      <c r="H61" s="36" t="s">
        <v>51</v>
      </c>
      <c r="I61" s="74">
        <v>23</v>
      </c>
      <c r="J61" s="62">
        <f t="shared" si="1"/>
        <v>0.46</v>
      </c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</row>
    <row r="62" spans="1:21" s="81" customFormat="1" ht="17.45" customHeight="1" x14ac:dyDescent="0.2">
      <c r="A62" s="51">
        <v>59</v>
      </c>
      <c r="B62" s="77" t="s">
        <v>695</v>
      </c>
      <c r="C62" s="77" t="s">
        <v>43</v>
      </c>
      <c r="D62" s="77" t="s">
        <v>173</v>
      </c>
      <c r="E62" s="116" t="s">
        <v>554</v>
      </c>
      <c r="F62" s="116" t="s">
        <v>632</v>
      </c>
      <c r="G62" s="77">
        <v>11</v>
      </c>
      <c r="H62" s="119"/>
      <c r="I62" s="120">
        <v>23</v>
      </c>
      <c r="J62" s="62">
        <f t="shared" si="1"/>
        <v>0.46</v>
      </c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</row>
    <row r="63" spans="1:21" s="81" customFormat="1" ht="17.45" customHeight="1" x14ac:dyDescent="0.2">
      <c r="A63" s="28">
        <v>60</v>
      </c>
      <c r="B63" s="73" t="s">
        <v>743</v>
      </c>
      <c r="C63" s="73" t="s">
        <v>338</v>
      </c>
      <c r="D63" s="73" t="s">
        <v>23</v>
      </c>
      <c r="E63" s="36" t="s">
        <v>712</v>
      </c>
      <c r="F63" s="36" t="s">
        <v>74</v>
      </c>
      <c r="G63" s="36">
        <v>11</v>
      </c>
      <c r="H63" s="36"/>
      <c r="I63" s="89">
        <f>23</f>
        <v>23</v>
      </c>
      <c r="J63" s="62">
        <f t="shared" si="1"/>
        <v>0.46</v>
      </c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</row>
    <row r="64" spans="1:21" s="81" customFormat="1" ht="17.45" customHeight="1" x14ac:dyDescent="0.2">
      <c r="A64" s="51">
        <v>61</v>
      </c>
      <c r="B64" s="42" t="s">
        <v>757</v>
      </c>
      <c r="C64" s="42" t="s">
        <v>758</v>
      </c>
      <c r="D64" s="42" t="s">
        <v>26</v>
      </c>
      <c r="E64" s="44" t="s">
        <v>754</v>
      </c>
      <c r="F64" s="44" t="s">
        <v>755</v>
      </c>
      <c r="G64" s="36">
        <v>11</v>
      </c>
      <c r="H64" s="36" t="s">
        <v>94</v>
      </c>
      <c r="I64" s="74">
        <v>23</v>
      </c>
      <c r="J64" s="62">
        <f t="shared" si="1"/>
        <v>0.46</v>
      </c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</row>
    <row r="65" spans="1:21" s="81" customFormat="1" ht="17.45" customHeight="1" x14ac:dyDescent="0.2">
      <c r="A65" s="28">
        <v>62</v>
      </c>
      <c r="B65" s="39" t="s">
        <v>815</v>
      </c>
      <c r="C65" s="39" t="s">
        <v>816</v>
      </c>
      <c r="D65" s="39" t="s">
        <v>29</v>
      </c>
      <c r="E65" s="39" t="s">
        <v>792</v>
      </c>
      <c r="F65" s="39" t="s">
        <v>793</v>
      </c>
      <c r="G65" s="39">
        <v>10</v>
      </c>
      <c r="H65" s="137" t="s">
        <v>51</v>
      </c>
      <c r="I65" s="141">
        <v>23</v>
      </c>
      <c r="J65" s="62">
        <f t="shared" si="1"/>
        <v>0.46</v>
      </c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</row>
    <row r="66" spans="1:21" s="81" customFormat="1" ht="17.45" customHeight="1" x14ac:dyDescent="0.2">
      <c r="A66" s="51">
        <v>63</v>
      </c>
      <c r="B66" s="43" t="s">
        <v>1001</v>
      </c>
      <c r="C66" s="43" t="s">
        <v>82</v>
      </c>
      <c r="D66" s="43" t="s">
        <v>1002</v>
      </c>
      <c r="E66" s="77" t="s">
        <v>916</v>
      </c>
      <c r="F66" s="77" t="s">
        <v>999</v>
      </c>
      <c r="G66" s="77">
        <v>11</v>
      </c>
      <c r="H66" s="77" t="s">
        <v>335</v>
      </c>
      <c r="I66" s="78">
        <v>23</v>
      </c>
      <c r="J66" s="62">
        <f t="shared" si="1"/>
        <v>0.46</v>
      </c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</row>
    <row r="67" spans="1:21" s="81" customFormat="1" ht="17.45" customHeight="1" x14ac:dyDescent="0.2">
      <c r="A67" s="28">
        <v>64</v>
      </c>
      <c r="B67" s="77" t="s">
        <v>699</v>
      </c>
      <c r="C67" s="77" t="s">
        <v>53</v>
      </c>
      <c r="D67" s="77" t="s">
        <v>700</v>
      </c>
      <c r="E67" s="116" t="s">
        <v>554</v>
      </c>
      <c r="F67" s="116" t="s">
        <v>632</v>
      </c>
      <c r="G67" s="77">
        <v>11</v>
      </c>
      <c r="H67" s="119"/>
      <c r="I67" s="120">
        <v>22</v>
      </c>
      <c r="J67" s="62">
        <f t="shared" si="1"/>
        <v>0.44</v>
      </c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</row>
    <row r="68" spans="1:21" s="81" customFormat="1" ht="17.45" customHeight="1" x14ac:dyDescent="0.2">
      <c r="A68" s="51">
        <v>65</v>
      </c>
      <c r="B68" s="42" t="s">
        <v>759</v>
      </c>
      <c r="C68" s="42" t="s">
        <v>86</v>
      </c>
      <c r="D68" s="42" t="s">
        <v>220</v>
      </c>
      <c r="E68" s="44" t="s">
        <v>754</v>
      </c>
      <c r="F68" s="44" t="s">
        <v>755</v>
      </c>
      <c r="G68" s="36">
        <v>10</v>
      </c>
      <c r="H68" s="36" t="s">
        <v>94</v>
      </c>
      <c r="I68" s="74">
        <v>22</v>
      </c>
      <c r="J68" s="62">
        <f t="shared" ref="J68:J99" si="2">I68/$G$1</f>
        <v>0.44</v>
      </c>
      <c r="K68" s="118"/>
      <c r="L68" s="118"/>
      <c r="M68" s="118"/>
      <c r="N68" s="118"/>
      <c r="O68" s="118"/>
      <c r="P68" s="118"/>
      <c r="Q68" s="118"/>
      <c r="R68" s="118"/>
      <c r="S68" s="118"/>
      <c r="T68" s="118"/>
      <c r="U68" s="118"/>
    </row>
    <row r="69" spans="1:21" s="81" customFormat="1" ht="17.45" customHeight="1" x14ac:dyDescent="0.2">
      <c r="A69" s="28">
        <v>66</v>
      </c>
      <c r="B69" s="43" t="s">
        <v>1003</v>
      </c>
      <c r="C69" s="43" t="s">
        <v>66</v>
      </c>
      <c r="D69" s="43" t="s">
        <v>115</v>
      </c>
      <c r="E69" s="77" t="s">
        <v>916</v>
      </c>
      <c r="F69" s="77" t="s">
        <v>1004</v>
      </c>
      <c r="G69" s="77">
        <v>11</v>
      </c>
      <c r="H69" s="77" t="s">
        <v>51</v>
      </c>
      <c r="I69" s="78">
        <v>22</v>
      </c>
      <c r="J69" s="62">
        <f t="shared" si="2"/>
        <v>0.44</v>
      </c>
      <c r="K69" s="118"/>
      <c r="L69" s="118"/>
      <c r="M69" s="118"/>
      <c r="N69" s="118"/>
      <c r="O69" s="118"/>
      <c r="P69" s="118"/>
      <c r="Q69" s="118"/>
      <c r="R69" s="118"/>
      <c r="S69" s="118"/>
      <c r="T69" s="118"/>
      <c r="U69" s="118"/>
    </row>
    <row r="70" spans="1:21" s="81" customFormat="1" ht="17.45" customHeight="1" x14ac:dyDescent="0.2">
      <c r="A70" s="51">
        <v>67</v>
      </c>
      <c r="B70" s="73" t="s">
        <v>1055</v>
      </c>
      <c r="C70" s="73" t="s">
        <v>1056</v>
      </c>
      <c r="D70" s="73"/>
      <c r="E70" s="36" t="s">
        <v>1048</v>
      </c>
      <c r="F70" s="36" t="s">
        <v>1049</v>
      </c>
      <c r="G70" s="36">
        <v>10</v>
      </c>
      <c r="H70" s="36" t="s">
        <v>539</v>
      </c>
      <c r="I70" s="89">
        <v>22</v>
      </c>
      <c r="J70" s="62">
        <f t="shared" si="2"/>
        <v>0.44</v>
      </c>
      <c r="K70" s="118"/>
      <c r="L70" s="118"/>
      <c r="M70" s="118"/>
      <c r="N70" s="118"/>
      <c r="O70" s="118"/>
      <c r="P70" s="118"/>
      <c r="Q70" s="118"/>
      <c r="R70" s="118"/>
      <c r="S70" s="118"/>
      <c r="T70" s="118"/>
      <c r="U70" s="118"/>
    </row>
    <row r="71" spans="1:21" s="81" customFormat="1" ht="17.45" customHeight="1" x14ac:dyDescent="0.2">
      <c r="A71" s="28">
        <v>68</v>
      </c>
      <c r="B71" s="73" t="s">
        <v>1058</v>
      </c>
      <c r="C71" s="73" t="s">
        <v>19</v>
      </c>
      <c r="D71" s="73"/>
      <c r="E71" s="36" t="s">
        <v>1048</v>
      </c>
      <c r="F71" s="36" t="s">
        <v>1049</v>
      </c>
      <c r="G71" s="36">
        <v>11</v>
      </c>
      <c r="H71" s="36"/>
      <c r="I71" s="89">
        <v>22</v>
      </c>
      <c r="J71" s="62">
        <f t="shared" si="2"/>
        <v>0.44</v>
      </c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</row>
    <row r="72" spans="1:21" s="81" customFormat="1" ht="17.45" customHeight="1" x14ac:dyDescent="0.2">
      <c r="A72" s="51">
        <v>69</v>
      </c>
      <c r="B72" s="73" t="s">
        <v>1063</v>
      </c>
      <c r="C72" s="73" t="s">
        <v>1064</v>
      </c>
      <c r="D72" s="73"/>
      <c r="E72" s="36" t="s">
        <v>1048</v>
      </c>
      <c r="F72" s="36" t="s">
        <v>1049</v>
      </c>
      <c r="G72" s="36">
        <v>11</v>
      </c>
      <c r="H72" s="36"/>
      <c r="I72" s="89">
        <v>22</v>
      </c>
      <c r="J72" s="62">
        <f t="shared" si="2"/>
        <v>0.44</v>
      </c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</row>
    <row r="73" spans="1:21" s="81" customFormat="1" ht="17.45" customHeight="1" x14ac:dyDescent="0.2">
      <c r="A73" s="28">
        <v>70</v>
      </c>
      <c r="B73" s="38" t="s">
        <v>1110</v>
      </c>
      <c r="C73" s="44" t="s">
        <v>62</v>
      </c>
      <c r="D73" s="44" t="s">
        <v>60</v>
      </c>
      <c r="E73" s="44" t="s">
        <v>1104</v>
      </c>
      <c r="F73" s="44" t="s">
        <v>1071</v>
      </c>
      <c r="G73" s="36">
        <v>10</v>
      </c>
      <c r="H73" s="44" t="s">
        <v>51</v>
      </c>
      <c r="I73" s="74">
        <v>22</v>
      </c>
      <c r="J73" s="62">
        <f t="shared" si="2"/>
        <v>0.44</v>
      </c>
      <c r="K73" s="118"/>
      <c r="L73" s="118"/>
      <c r="M73" s="118"/>
      <c r="N73" s="118"/>
      <c r="O73" s="118"/>
      <c r="P73" s="118"/>
      <c r="Q73" s="118"/>
      <c r="R73" s="118"/>
      <c r="S73" s="118"/>
      <c r="T73" s="118"/>
      <c r="U73" s="118"/>
    </row>
    <row r="74" spans="1:21" s="81" customFormat="1" ht="17.45" customHeight="1" x14ac:dyDescent="0.2">
      <c r="A74" s="51">
        <v>71</v>
      </c>
      <c r="B74" s="37" t="s">
        <v>475</v>
      </c>
      <c r="C74" s="37" t="s">
        <v>25</v>
      </c>
      <c r="D74" s="37" t="s">
        <v>39</v>
      </c>
      <c r="E74" s="44" t="s">
        <v>458</v>
      </c>
      <c r="F74" s="44" t="s">
        <v>459</v>
      </c>
      <c r="G74" s="44">
        <v>11</v>
      </c>
      <c r="H74" s="44" t="s">
        <v>51</v>
      </c>
      <c r="I74" s="45">
        <v>21</v>
      </c>
      <c r="J74" s="62">
        <f t="shared" si="2"/>
        <v>0.42</v>
      </c>
      <c r="K74" s="118"/>
      <c r="L74" s="118"/>
      <c r="M74" s="118"/>
      <c r="N74" s="118"/>
      <c r="O74" s="118"/>
      <c r="P74" s="118"/>
      <c r="Q74" s="118"/>
      <c r="R74" s="118"/>
      <c r="S74" s="118"/>
      <c r="T74" s="118"/>
      <c r="U74" s="118"/>
    </row>
    <row r="75" spans="1:21" s="81" customFormat="1" ht="17.45" customHeight="1" x14ac:dyDescent="0.2">
      <c r="A75" s="28">
        <v>72</v>
      </c>
      <c r="B75" s="39" t="s">
        <v>564</v>
      </c>
      <c r="C75" s="39" t="s">
        <v>817</v>
      </c>
      <c r="D75" s="39" t="s">
        <v>73</v>
      </c>
      <c r="E75" s="39" t="s">
        <v>792</v>
      </c>
      <c r="F75" s="39" t="s">
        <v>793</v>
      </c>
      <c r="G75" s="39">
        <v>10</v>
      </c>
      <c r="H75" s="137" t="s">
        <v>51</v>
      </c>
      <c r="I75" s="141">
        <v>21</v>
      </c>
      <c r="J75" s="62">
        <f t="shared" si="2"/>
        <v>0.42</v>
      </c>
      <c r="K75" s="118"/>
      <c r="L75" s="118"/>
      <c r="M75" s="118"/>
      <c r="N75" s="118"/>
      <c r="O75" s="118"/>
      <c r="P75" s="118"/>
      <c r="Q75" s="118"/>
      <c r="R75" s="118"/>
      <c r="S75" s="118"/>
      <c r="T75" s="118"/>
      <c r="U75" s="118"/>
    </row>
    <row r="76" spans="1:21" s="81" customFormat="1" ht="17.45" customHeight="1" x14ac:dyDescent="0.2">
      <c r="A76" s="51">
        <v>73</v>
      </c>
      <c r="B76" s="37" t="s">
        <v>819</v>
      </c>
      <c r="C76" s="37" t="s">
        <v>177</v>
      </c>
      <c r="D76" s="37" t="s">
        <v>60</v>
      </c>
      <c r="E76" s="44" t="s">
        <v>820</v>
      </c>
      <c r="F76" s="44" t="s">
        <v>821</v>
      </c>
      <c r="G76" s="44">
        <v>11</v>
      </c>
      <c r="H76" s="44" t="s">
        <v>93</v>
      </c>
      <c r="I76" s="45">
        <v>21</v>
      </c>
      <c r="J76" s="62">
        <f t="shared" si="2"/>
        <v>0.42</v>
      </c>
      <c r="K76" s="118"/>
      <c r="L76" s="118"/>
      <c r="M76" s="118"/>
      <c r="N76" s="118"/>
      <c r="O76" s="118"/>
      <c r="P76" s="118"/>
      <c r="Q76" s="118"/>
      <c r="R76" s="118"/>
      <c r="S76" s="118"/>
      <c r="T76" s="118"/>
      <c r="U76" s="118"/>
    </row>
    <row r="77" spans="1:21" s="81" customFormat="1" ht="17.45" customHeight="1" x14ac:dyDescent="0.2">
      <c r="A77" s="28">
        <v>74</v>
      </c>
      <c r="B77" s="42" t="s">
        <v>822</v>
      </c>
      <c r="C77" s="42" t="s">
        <v>114</v>
      </c>
      <c r="D77" s="42" t="s">
        <v>91</v>
      </c>
      <c r="E77" s="44" t="s">
        <v>820</v>
      </c>
      <c r="F77" s="44" t="s">
        <v>821</v>
      </c>
      <c r="G77" s="36">
        <v>11</v>
      </c>
      <c r="H77" s="36" t="s">
        <v>93</v>
      </c>
      <c r="I77" s="74">
        <v>21</v>
      </c>
      <c r="J77" s="62">
        <f t="shared" si="2"/>
        <v>0.42</v>
      </c>
      <c r="K77" s="118"/>
      <c r="L77" s="118"/>
      <c r="M77" s="118"/>
      <c r="N77" s="118"/>
      <c r="O77" s="118"/>
      <c r="P77" s="118"/>
      <c r="Q77" s="118"/>
      <c r="R77" s="118"/>
      <c r="S77" s="118"/>
      <c r="T77" s="118"/>
      <c r="U77" s="118"/>
    </row>
    <row r="78" spans="1:21" s="81" customFormat="1" ht="17.45" customHeight="1" x14ac:dyDescent="0.2">
      <c r="A78" s="51">
        <v>75</v>
      </c>
      <c r="B78" s="73" t="s">
        <v>1053</v>
      </c>
      <c r="C78" s="73" t="s">
        <v>151</v>
      </c>
      <c r="D78" s="73"/>
      <c r="E78" s="36" t="s">
        <v>1048</v>
      </c>
      <c r="F78" s="36" t="s">
        <v>1049</v>
      </c>
      <c r="G78" s="36">
        <v>10</v>
      </c>
      <c r="H78" s="36"/>
      <c r="I78" s="89">
        <v>21</v>
      </c>
      <c r="J78" s="62">
        <f t="shared" si="2"/>
        <v>0.42</v>
      </c>
      <c r="K78" s="118"/>
      <c r="L78" s="118"/>
      <c r="M78" s="118"/>
      <c r="N78" s="118"/>
      <c r="O78" s="118"/>
      <c r="P78" s="118"/>
      <c r="Q78" s="118"/>
      <c r="R78" s="118"/>
      <c r="S78" s="118"/>
      <c r="T78" s="118"/>
      <c r="U78" s="118"/>
    </row>
    <row r="79" spans="1:21" s="81" customFormat="1" ht="17.45" customHeight="1" x14ac:dyDescent="0.2">
      <c r="A79" s="28">
        <v>76</v>
      </c>
      <c r="B79" s="38" t="s">
        <v>1111</v>
      </c>
      <c r="C79" s="44" t="s">
        <v>25</v>
      </c>
      <c r="D79" s="44" t="s">
        <v>29</v>
      </c>
      <c r="E79" s="44" t="s">
        <v>1104</v>
      </c>
      <c r="F79" s="44" t="s">
        <v>1071</v>
      </c>
      <c r="G79" s="36">
        <v>11</v>
      </c>
      <c r="H79" s="44" t="s">
        <v>51</v>
      </c>
      <c r="I79" s="74">
        <v>21</v>
      </c>
      <c r="J79" s="62">
        <f t="shared" si="2"/>
        <v>0.42</v>
      </c>
      <c r="K79" s="118"/>
      <c r="L79" s="118"/>
      <c r="M79" s="118"/>
      <c r="N79" s="118"/>
      <c r="O79" s="118"/>
      <c r="P79" s="118"/>
      <c r="Q79" s="118"/>
      <c r="R79" s="118"/>
      <c r="S79" s="118"/>
      <c r="T79" s="118"/>
      <c r="U79" s="118"/>
    </row>
    <row r="80" spans="1:21" s="81" customFormat="1" ht="17.45" customHeight="1" x14ac:dyDescent="0.2">
      <c r="A80" s="51">
        <v>77</v>
      </c>
      <c r="B80" s="73" t="s">
        <v>48</v>
      </c>
      <c r="C80" s="73" t="s">
        <v>49</v>
      </c>
      <c r="D80" s="73" t="s">
        <v>50</v>
      </c>
      <c r="E80" s="36" t="s">
        <v>45</v>
      </c>
      <c r="F80" s="36" t="s">
        <v>16</v>
      </c>
      <c r="G80" s="36">
        <v>10</v>
      </c>
      <c r="H80" s="36" t="s">
        <v>51</v>
      </c>
      <c r="I80" s="74">
        <v>20</v>
      </c>
      <c r="J80" s="62">
        <f t="shared" si="2"/>
        <v>0.4</v>
      </c>
      <c r="K80" s="118"/>
      <c r="L80" s="118"/>
      <c r="M80" s="118"/>
      <c r="N80" s="118"/>
      <c r="O80" s="118"/>
      <c r="P80" s="118"/>
      <c r="Q80" s="118"/>
      <c r="R80" s="118"/>
      <c r="S80" s="118"/>
      <c r="T80" s="118"/>
      <c r="U80" s="118"/>
    </row>
    <row r="81" spans="1:21" s="81" customFormat="1" ht="17.45" customHeight="1" x14ac:dyDescent="0.2">
      <c r="A81" s="28">
        <v>78</v>
      </c>
      <c r="B81" s="37" t="s">
        <v>476</v>
      </c>
      <c r="C81" s="37" t="s">
        <v>136</v>
      </c>
      <c r="D81" s="37" t="s">
        <v>128</v>
      </c>
      <c r="E81" s="44" t="s">
        <v>458</v>
      </c>
      <c r="F81" s="44" t="s">
        <v>459</v>
      </c>
      <c r="G81" s="44">
        <v>11</v>
      </c>
      <c r="H81" s="44" t="s">
        <v>51</v>
      </c>
      <c r="I81" s="45">
        <v>20</v>
      </c>
      <c r="J81" s="62">
        <f t="shared" si="2"/>
        <v>0.4</v>
      </c>
      <c r="K81" s="118"/>
      <c r="L81" s="118"/>
      <c r="M81" s="118"/>
      <c r="N81" s="118"/>
      <c r="O81" s="118"/>
      <c r="P81" s="118"/>
      <c r="Q81" s="118"/>
      <c r="R81" s="118"/>
      <c r="S81" s="118"/>
      <c r="T81" s="118"/>
      <c r="U81" s="118"/>
    </row>
    <row r="82" spans="1:21" s="81" customFormat="1" ht="17.45" customHeight="1" x14ac:dyDescent="0.2">
      <c r="A82" s="51">
        <v>79</v>
      </c>
      <c r="B82" s="115" t="s">
        <v>674</v>
      </c>
      <c r="C82" s="115" t="s">
        <v>675</v>
      </c>
      <c r="D82" s="115" t="s">
        <v>676</v>
      </c>
      <c r="E82" s="116" t="s">
        <v>554</v>
      </c>
      <c r="F82" s="116" t="s">
        <v>632</v>
      </c>
      <c r="G82" s="116">
        <v>10</v>
      </c>
      <c r="H82" s="116"/>
      <c r="I82" s="117">
        <v>20</v>
      </c>
      <c r="J82" s="62">
        <f t="shared" si="2"/>
        <v>0.4</v>
      </c>
      <c r="K82" s="118"/>
      <c r="L82" s="118"/>
      <c r="M82" s="118"/>
      <c r="N82" s="118"/>
      <c r="O82" s="118"/>
      <c r="P82" s="118"/>
      <c r="Q82" s="118"/>
      <c r="R82" s="118"/>
      <c r="S82" s="118"/>
      <c r="T82" s="118"/>
      <c r="U82" s="118"/>
    </row>
    <row r="83" spans="1:21" ht="17.45" customHeight="1" x14ac:dyDescent="0.2">
      <c r="A83" s="28">
        <v>80</v>
      </c>
      <c r="B83" s="71" t="s">
        <v>682</v>
      </c>
      <c r="C83" s="71" t="s">
        <v>49</v>
      </c>
      <c r="D83" s="71" t="s">
        <v>381</v>
      </c>
      <c r="E83" s="125" t="s">
        <v>554</v>
      </c>
      <c r="F83" s="125" t="s">
        <v>632</v>
      </c>
      <c r="G83" s="125">
        <v>10</v>
      </c>
      <c r="H83" s="71"/>
      <c r="I83" s="129">
        <v>20</v>
      </c>
      <c r="J83" s="62">
        <f t="shared" si="2"/>
        <v>0.4</v>
      </c>
    </row>
    <row r="84" spans="1:21" ht="17.45" customHeight="1" x14ac:dyDescent="0.2">
      <c r="A84" s="51">
        <v>81</v>
      </c>
      <c r="B84" s="71" t="s">
        <v>702</v>
      </c>
      <c r="C84" s="71" t="s">
        <v>703</v>
      </c>
      <c r="D84" s="71" t="s">
        <v>704</v>
      </c>
      <c r="E84" s="125" t="s">
        <v>554</v>
      </c>
      <c r="F84" s="125" t="s">
        <v>632</v>
      </c>
      <c r="G84" s="71">
        <v>11</v>
      </c>
      <c r="H84" s="139"/>
      <c r="I84" s="129">
        <v>20</v>
      </c>
      <c r="J84" s="62">
        <f t="shared" si="2"/>
        <v>0.4</v>
      </c>
    </row>
    <row r="85" spans="1:21" ht="17.45" customHeight="1" x14ac:dyDescent="0.2">
      <c r="A85" s="28">
        <v>82</v>
      </c>
      <c r="B85" s="24" t="s">
        <v>744</v>
      </c>
      <c r="C85" s="24" t="s">
        <v>184</v>
      </c>
      <c r="D85" s="24"/>
      <c r="E85" s="23" t="s">
        <v>712</v>
      </c>
      <c r="F85" s="25" t="s">
        <v>726</v>
      </c>
      <c r="G85" s="25">
        <v>11</v>
      </c>
      <c r="H85" s="25"/>
      <c r="I85" s="31">
        <v>20</v>
      </c>
      <c r="J85" s="62">
        <f t="shared" si="2"/>
        <v>0.4</v>
      </c>
    </row>
    <row r="86" spans="1:21" ht="17.45" customHeight="1" x14ac:dyDescent="0.2">
      <c r="A86" s="51">
        <v>83</v>
      </c>
      <c r="B86" s="21" t="s">
        <v>760</v>
      </c>
      <c r="C86" s="21" t="s">
        <v>28</v>
      </c>
      <c r="D86" s="21" t="s">
        <v>166</v>
      </c>
      <c r="E86" s="25" t="s">
        <v>754</v>
      </c>
      <c r="F86" s="25" t="s">
        <v>755</v>
      </c>
      <c r="G86" s="23">
        <v>11</v>
      </c>
      <c r="H86" s="23" t="s">
        <v>51</v>
      </c>
      <c r="I86" s="31">
        <v>20</v>
      </c>
      <c r="J86" s="62">
        <f t="shared" si="2"/>
        <v>0.4</v>
      </c>
    </row>
    <row r="87" spans="1:21" ht="17.45" customHeight="1" x14ac:dyDescent="0.2">
      <c r="A87" s="28">
        <v>84</v>
      </c>
      <c r="B87" s="34" t="s">
        <v>1005</v>
      </c>
      <c r="C87" s="34" t="s">
        <v>96</v>
      </c>
      <c r="D87" s="34" t="s">
        <v>398</v>
      </c>
      <c r="E87" s="71" t="s">
        <v>916</v>
      </c>
      <c r="F87" s="71" t="s">
        <v>917</v>
      </c>
      <c r="G87" s="71">
        <v>10</v>
      </c>
      <c r="H87" s="71" t="s">
        <v>51</v>
      </c>
      <c r="I87" s="72">
        <v>20</v>
      </c>
      <c r="J87" s="62">
        <f t="shared" si="2"/>
        <v>0.4</v>
      </c>
    </row>
    <row r="88" spans="1:21" ht="17.45" customHeight="1" x14ac:dyDescent="0.2">
      <c r="A88" s="51">
        <v>85</v>
      </c>
      <c r="B88" s="22" t="s">
        <v>1054</v>
      </c>
      <c r="C88" s="22" t="s">
        <v>429</v>
      </c>
      <c r="D88" s="22" t="s">
        <v>178</v>
      </c>
      <c r="E88" s="23" t="s">
        <v>1048</v>
      </c>
      <c r="F88" s="23" t="s">
        <v>1049</v>
      </c>
      <c r="G88" s="23">
        <v>10</v>
      </c>
      <c r="H88" s="23"/>
      <c r="I88" s="87">
        <v>20</v>
      </c>
      <c r="J88" s="62">
        <f t="shared" si="2"/>
        <v>0.4</v>
      </c>
    </row>
    <row r="89" spans="1:21" ht="17.45" customHeight="1" x14ac:dyDescent="0.2">
      <c r="A89" s="28">
        <v>86</v>
      </c>
      <c r="B89" s="22" t="s">
        <v>1059</v>
      </c>
      <c r="C89" s="22" t="s">
        <v>435</v>
      </c>
      <c r="D89" s="22" t="s">
        <v>1060</v>
      </c>
      <c r="E89" s="23" t="s">
        <v>1048</v>
      </c>
      <c r="F89" s="23" t="s">
        <v>1049</v>
      </c>
      <c r="G89" s="23">
        <v>11</v>
      </c>
      <c r="H89" s="23"/>
      <c r="I89" s="87">
        <v>20</v>
      </c>
      <c r="J89" s="62">
        <f t="shared" si="2"/>
        <v>0.4</v>
      </c>
    </row>
    <row r="90" spans="1:21" ht="17.45" customHeight="1" x14ac:dyDescent="0.2">
      <c r="A90" s="51">
        <v>87</v>
      </c>
      <c r="B90" s="23" t="s">
        <v>52</v>
      </c>
      <c r="C90" s="23" t="s">
        <v>53</v>
      </c>
      <c r="D90" s="23" t="s">
        <v>54</v>
      </c>
      <c r="E90" s="23" t="s">
        <v>45</v>
      </c>
      <c r="F90" s="23" t="s">
        <v>16</v>
      </c>
      <c r="G90" s="23">
        <v>10</v>
      </c>
      <c r="H90" s="23" t="s">
        <v>51</v>
      </c>
      <c r="I90" s="87">
        <v>19</v>
      </c>
      <c r="J90" s="62">
        <f t="shared" si="2"/>
        <v>0.38</v>
      </c>
    </row>
    <row r="91" spans="1:21" ht="17.45" customHeight="1" x14ac:dyDescent="0.2">
      <c r="A91" s="28">
        <v>88</v>
      </c>
      <c r="B91" s="22" t="s">
        <v>55</v>
      </c>
      <c r="C91" s="22" t="s">
        <v>56</v>
      </c>
      <c r="D91" s="22" t="s">
        <v>57</v>
      </c>
      <c r="E91" s="23" t="s">
        <v>45</v>
      </c>
      <c r="F91" s="23" t="s">
        <v>16</v>
      </c>
      <c r="G91" s="23">
        <v>10</v>
      </c>
      <c r="H91" s="23" t="s">
        <v>51</v>
      </c>
      <c r="I91" s="87">
        <v>19</v>
      </c>
      <c r="J91" s="62">
        <f t="shared" si="2"/>
        <v>0.38</v>
      </c>
    </row>
    <row r="92" spans="1:21" ht="17.45" customHeight="1" x14ac:dyDescent="0.2">
      <c r="A92" s="51">
        <v>89</v>
      </c>
      <c r="B92" s="20" t="s">
        <v>428</v>
      </c>
      <c r="C92" s="20" t="s">
        <v>429</v>
      </c>
      <c r="D92" s="20" t="s">
        <v>60</v>
      </c>
      <c r="E92" s="25" t="s">
        <v>332</v>
      </c>
      <c r="F92" s="25" t="s">
        <v>395</v>
      </c>
      <c r="G92" s="23">
        <v>11</v>
      </c>
      <c r="H92" s="23" t="s">
        <v>51</v>
      </c>
      <c r="I92" s="31">
        <v>19</v>
      </c>
      <c r="J92" s="62">
        <f t="shared" si="2"/>
        <v>0.38</v>
      </c>
    </row>
    <row r="93" spans="1:21" ht="17.45" customHeight="1" x14ac:dyDescent="0.2">
      <c r="A93" s="28">
        <v>90</v>
      </c>
      <c r="B93" s="71" t="s">
        <v>690</v>
      </c>
      <c r="C93" s="71" t="s">
        <v>663</v>
      </c>
      <c r="D93" s="71" t="s">
        <v>691</v>
      </c>
      <c r="E93" s="125" t="s">
        <v>554</v>
      </c>
      <c r="F93" s="125" t="s">
        <v>632</v>
      </c>
      <c r="G93" s="125">
        <v>10</v>
      </c>
      <c r="H93" s="71"/>
      <c r="I93" s="129">
        <v>19</v>
      </c>
      <c r="J93" s="62">
        <f t="shared" si="2"/>
        <v>0.38</v>
      </c>
    </row>
    <row r="94" spans="1:21" ht="17.45" customHeight="1" x14ac:dyDescent="0.2">
      <c r="A94" s="51">
        <v>91</v>
      </c>
      <c r="B94" s="22" t="s">
        <v>745</v>
      </c>
      <c r="C94" s="22" t="s">
        <v>213</v>
      </c>
      <c r="D94" s="22"/>
      <c r="E94" s="23" t="s">
        <v>712</v>
      </c>
      <c r="F94" s="25" t="s">
        <v>726</v>
      </c>
      <c r="G94" s="23">
        <v>10</v>
      </c>
      <c r="H94" s="23"/>
      <c r="I94" s="31">
        <v>19</v>
      </c>
      <c r="J94" s="62">
        <f t="shared" si="2"/>
        <v>0.38</v>
      </c>
    </row>
    <row r="95" spans="1:21" ht="17.45" customHeight="1" x14ac:dyDescent="0.2">
      <c r="A95" s="28">
        <v>92</v>
      </c>
      <c r="B95" s="21" t="s">
        <v>761</v>
      </c>
      <c r="C95" s="21" t="s">
        <v>114</v>
      </c>
      <c r="D95" s="21" t="s">
        <v>106</v>
      </c>
      <c r="E95" s="25" t="s">
        <v>754</v>
      </c>
      <c r="F95" s="25" t="s">
        <v>755</v>
      </c>
      <c r="G95" s="23">
        <v>11</v>
      </c>
      <c r="H95" s="23" t="s">
        <v>51</v>
      </c>
      <c r="I95" s="31">
        <v>19</v>
      </c>
      <c r="J95" s="62">
        <f t="shared" si="2"/>
        <v>0.38</v>
      </c>
    </row>
    <row r="96" spans="1:21" ht="17.45" customHeight="1" x14ac:dyDescent="0.2">
      <c r="A96" s="51">
        <v>93</v>
      </c>
      <c r="B96" s="21" t="s">
        <v>257</v>
      </c>
      <c r="C96" s="21" t="s">
        <v>151</v>
      </c>
      <c r="D96" s="21" t="s">
        <v>398</v>
      </c>
      <c r="E96" s="25" t="s">
        <v>754</v>
      </c>
      <c r="F96" s="25" t="s">
        <v>755</v>
      </c>
      <c r="G96" s="23">
        <v>11</v>
      </c>
      <c r="H96" s="23" t="s">
        <v>51</v>
      </c>
      <c r="I96" s="31">
        <v>19</v>
      </c>
      <c r="J96" s="62">
        <f t="shared" si="2"/>
        <v>0.38</v>
      </c>
    </row>
    <row r="97" spans="1:10" ht="17.45" customHeight="1" x14ac:dyDescent="0.2">
      <c r="A97" s="28">
        <v>94</v>
      </c>
      <c r="B97" s="22" t="s">
        <v>1061</v>
      </c>
      <c r="C97" s="22" t="s">
        <v>175</v>
      </c>
      <c r="D97" s="22" t="s">
        <v>20</v>
      </c>
      <c r="E97" s="23" t="s">
        <v>1048</v>
      </c>
      <c r="F97" s="23" t="s">
        <v>1049</v>
      </c>
      <c r="G97" s="23">
        <v>11</v>
      </c>
      <c r="H97" s="23"/>
      <c r="I97" s="87">
        <v>19</v>
      </c>
      <c r="J97" s="62">
        <f t="shared" si="2"/>
        <v>0.38</v>
      </c>
    </row>
    <row r="98" spans="1:10" ht="17.45" customHeight="1" x14ac:dyDescent="0.2">
      <c r="A98" s="51">
        <v>95</v>
      </c>
      <c r="B98" s="24" t="s">
        <v>58</v>
      </c>
      <c r="C98" s="24" t="s">
        <v>59</v>
      </c>
      <c r="D98" s="24" t="s">
        <v>60</v>
      </c>
      <c r="E98" s="25" t="s">
        <v>45</v>
      </c>
      <c r="F98" s="25" t="s">
        <v>16</v>
      </c>
      <c r="G98" s="25">
        <v>10</v>
      </c>
      <c r="H98" s="23" t="s">
        <v>51</v>
      </c>
      <c r="I98" s="31">
        <v>18</v>
      </c>
      <c r="J98" s="62">
        <f t="shared" si="2"/>
        <v>0.36</v>
      </c>
    </row>
    <row r="99" spans="1:10" ht="17.45" customHeight="1" x14ac:dyDescent="0.2">
      <c r="A99" s="28">
        <v>96</v>
      </c>
      <c r="B99" s="23" t="s">
        <v>61</v>
      </c>
      <c r="C99" s="23" t="s">
        <v>62</v>
      </c>
      <c r="D99" s="23" t="s">
        <v>26</v>
      </c>
      <c r="E99" s="23" t="s">
        <v>45</v>
      </c>
      <c r="F99" s="23" t="s">
        <v>16</v>
      </c>
      <c r="G99" s="23">
        <v>10</v>
      </c>
      <c r="H99" s="23" t="s">
        <v>51</v>
      </c>
      <c r="I99" s="87">
        <v>18</v>
      </c>
      <c r="J99" s="62">
        <f t="shared" si="2"/>
        <v>0.36</v>
      </c>
    </row>
    <row r="100" spans="1:10" ht="17.45" customHeight="1" x14ac:dyDescent="0.2">
      <c r="A100" s="51">
        <v>97</v>
      </c>
      <c r="B100" s="24" t="s">
        <v>430</v>
      </c>
      <c r="C100" s="24" t="s">
        <v>431</v>
      </c>
      <c r="D100" s="24" t="s">
        <v>89</v>
      </c>
      <c r="E100" s="25" t="s">
        <v>332</v>
      </c>
      <c r="F100" s="25" t="s">
        <v>395</v>
      </c>
      <c r="G100" s="25">
        <v>10</v>
      </c>
      <c r="H100" s="28" t="s">
        <v>51</v>
      </c>
      <c r="I100" s="29">
        <v>18</v>
      </c>
      <c r="J100" s="62">
        <f t="shared" ref="J100:J131" si="3">I100/$G$1</f>
        <v>0.36</v>
      </c>
    </row>
    <row r="101" spans="1:10" ht="17.45" customHeight="1" x14ac:dyDescent="0.2">
      <c r="A101" s="28">
        <v>98</v>
      </c>
      <c r="B101" s="23" t="s">
        <v>432</v>
      </c>
      <c r="C101" s="23" t="s">
        <v>64</v>
      </c>
      <c r="D101" s="23" t="s">
        <v>433</v>
      </c>
      <c r="E101" s="25" t="s">
        <v>332</v>
      </c>
      <c r="F101" s="25" t="s">
        <v>395</v>
      </c>
      <c r="G101" s="23">
        <v>11</v>
      </c>
      <c r="H101" s="23" t="s">
        <v>51</v>
      </c>
      <c r="I101" s="98">
        <v>18</v>
      </c>
      <c r="J101" s="62">
        <f t="shared" si="3"/>
        <v>0.36</v>
      </c>
    </row>
    <row r="102" spans="1:10" ht="17.45" customHeight="1" x14ac:dyDescent="0.2">
      <c r="A102" s="51">
        <v>99</v>
      </c>
      <c r="B102" s="71" t="s">
        <v>683</v>
      </c>
      <c r="C102" s="71" t="s">
        <v>124</v>
      </c>
      <c r="D102" s="71" t="s">
        <v>139</v>
      </c>
      <c r="E102" s="125" t="s">
        <v>554</v>
      </c>
      <c r="F102" s="125" t="s">
        <v>632</v>
      </c>
      <c r="G102" s="125">
        <v>10</v>
      </c>
      <c r="H102" s="71"/>
      <c r="I102" s="129">
        <v>18</v>
      </c>
      <c r="J102" s="62">
        <f t="shared" si="3"/>
        <v>0.36</v>
      </c>
    </row>
    <row r="103" spans="1:10" ht="17.45" customHeight="1" x14ac:dyDescent="0.2">
      <c r="A103" s="28">
        <v>100</v>
      </c>
      <c r="B103" s="71" t="s">
        <v>710</v>
      </c>
      <c r="C103" s="71" t="s">
        <v>6</v>
      </c>
      <c r="D103" s="71" t="s">
        <v>102</v>
      </c>
      <c r="E103" s="125" t="s">
        <v>554</v>
      </c>
      <c r="F103" s="125" t="s">
        <v>632</v>
      </c>
      <c r="G103" s="71">
        <v>11</v>
      </c>
      <c r="H103" s="139"/>
      <c r="I103" s="129">
        <v>18</v>
      </c>
      <c r="J103" s="62">
        <f t="shared" si="3"/>
        <v>0.36</v>
      </c>
    </row>
    <row r="104" spans="1:10" ht="17.45" customHeight="1" x14ac:dyDescent="0.2">
      <c r="A104" s="51">
        <v>101</v>
      </c>
      <c r="B104" s="23" t="s">
        <v>301</v>
      </c>
      <c r="C104" s="23" t="s">
        <v>338</v>
      </c>
      <c r="D104" s="23" t="s">
        <v>60</v>
      </c>
      <c r="E104" s="23" t="s">
        <v>712</v>
      </c>
      <c r="F104" s="23" t="s">
        <v>74</v>
      </c>
      <c r="G104" s="23">
        <v>11</v>
      </c>
      <c r="H104" s="23"/>
      <c r="I104" s="87">
        <v>18</v>
      </c>
      <c r="J104" s="62">
        <f t="shared" si="3"/>
        <v>0.36</v>
      </c>
    </row>
    <row r="105" spans="1:10" ht="17.45" customHeight="1" x14ac:dyDescent="0.2">
      <c r="A105" s="28">
        <v>102</v>
      </c>
      <c r="B105" s="21" t="s">
        <v>762</v>
      </c>
      <c r="C105" s="21" t="s">
        <v>229</v>
      </c>
      <c r="D105" s="21" t="s">
        <v>39</v>
      </c>
      <c r="E105" s="25" t="s">
        <v>754</v>
      </c>
      <c r="F105" s="25" t="s">
        <v>755</v>
      </c>
      <c r="G105" s="23">
        <v>10</v>
      </c>
      <c r="H105" s="23" t="s">
        <v>51</v>
      </c>
      <c r="I105" s="31">
        <v>18</v>
      </c>
      <c r="J105" s="62">
        <f t="shared" si="3"/>
        <v>0.36</v>
      </c>
    </row>
    <row r="106" spans="1:10" ht="17.45" customHeight="1" x14ac:dyDescent="0.2">
      <c r="A106" s="51">
        <v>103</v>
      </c>
      <c r="B106" s="21" t="s">
        <v>763</v>
      </c>
      <c r="C106" s="21" t="s">
        <v>262</v>
      </c>
      <c r="D106" s="21" t="s">
        <v>39</v>
      </c>
      <c r="E106" s="25" t="s">
        <v>754</v>
      </c>
      <c r="F106" s="25" t="s">
        <v>755</v>
      </c>
      <c r="G106" s="23">
        <v>11</v>
      </c>
      <c r="H106" s="23" t="s">
        <v>51</v>
      </c>
      <c r="I106" s="31">
        <v>18</v>
      </c>
      <c r="J106" s="62">
        <f t="shared" si="3"/>
        <v>0.36</v>
      </c>
    </row>
    <row r="107" spans="1:10" ht="17.45" customHeight="1" x14ac:dyDescent="0.2">
      <c r="A107" s="28">
        <v>104</v>
      </c>
      <c r="B107" s="20" t="s">
        <v>386</v>
      </c>
      <c r="C107" s="20" t="s">
        <v>6</v>
      </c>
      <c r="D107" s="20" t="s">
        <v>67</v>
      </c>
      <c r="E107" s="25" t="s">
        <v>820</v>
      </c>
      <c r="F107" s="25" t="s">
        <v>821</v>
      </c>
      <c r="G107" s="23">
        <v>10</v>
      </c>
      <c r="H107" s="23" t="s">
        <v>335</v>
      </c>
      <c r="I107" s="31">
        <v>18</v>
      </c>
      <c r="J107" s="62">
        <f t="shared" si="3"/>
        <v>0.36</v>
      </c>
    </row>
    <row r="108" spans="1:10" ht="17.45" customHeight="1" x14ac:dyDescent="0.2">
      <c r="A108" s="51">
        <v>105</v>
      </c>
      <c r="B108" s="23" t="s">
        <v>823</v>
      </c>
      <c r="C108" s="23" t="s">
        <v>278</v>
      </c>
      <c r="D108" s="23" t="s">
        <v>7</v>
      </c>
      <c r="E108" s="25" t="s">
        <v>820</v>
      </c>
      <c r="F108" s="25" t="s">
        <v>821</v>
      </c>
      <c r="G108" s="23">
        <v>11</v>
      </c>
      <c r="H108" s="23" t="s">
        <v>335</v>
      </c>
      <c r="I108" s="98">
        <v>18</v>
      </c>
      <c r="J108" s="62">
        <f t="shared" si="3"/>
        <v>0.36</v>
      </c>
    </row>
    <row r="109" spans="1:10" ht="17.45" customHeight="1" x14ac:dyDescent="0.2">
      <c r="A109" s="28">
        <v>106</v>
      </c>
      <c r="B109" s="23" t="s">
        <v>824</v>
      </c>
      <c r="C109" s="23" t="s">
        <v>6</v>
      </c>
      <c r="D109" s="23" t="s">
        <v>139</v>
      </c>
      <c r="E109" s="25" t="s">
        <v>820</v>
      </c>
      <c r="F109" s="25" t="s">
        <v>821</v>
      </c>
      <c r="G109" s="23">
        <v>10</v>
      </c>
      <c r="H109" s="23" t="s">
        <v>335</v>
      </c>
      <c r="I109" s="98">
        <v>18</v>
      </c>
      <c r="J109" s="62">
        <f t="shared" si="3"/>
        <v>0.36</v>
      </c>
    </row>
    <row r="110" spans="1:10" ht="17.45" customHeight="1" x14ac:dyDescent="0.2">
      <c r="A110" s="51">
        <v>107</v>
      </c>
      <c r="B110" s="23" t="s">
        <v>825</v>
      </c>
      <c r="C110" s="23" t="s">
        <v>84</v>
      </c>
      <c r="D110" s="23" t="s">
        <v>26</v>
      </c>
      <c r="E110" s="25" t="s">
        <v>820</v>
      </c>
      <c r="F110" s="25" t="s">
        <v>821</v>
      </c>
      <c r="G110" s="23">
        <v>10</v>
      </c>
      <c r="H110" s="23" t="s">
        <v>335</v>
      </c>
      <c r="I110" s="98">
        <v>18</v>
      </c>
      <c r="J110" s="62">
        <f t="shared" si="3"/>
        <v>0.36</v>
      </c>
    </row>
    <row r="111" spans="1:10" ht="17.45" customHeight="1" x14ac:dyDescent="0.2">
      <c r="A111" s="28">
        <v>108</v>
      </c>
      <c r="B111" s="34" t="s">
        <v>1006</v>
      </c>
      <c r="C111" s="34" t="s">
        <v>127</v>
      </c>
      <c r="D111" s="34" t="s">
        <v>139</v>
      </c>
      <c r="E111" s="71" t="s">
        <v>916</v>
      </c>
      <c r="F111" s="71" t="s">
        <v>999</v>
      </c>
      <c r="G111" s="71">
        <v>11</v>
      </c>
      <c r="H111" s="71" t="s">
        <v>51</v>
      </c>
      <c r="I111" s="72">
        <v>18</v>
      </c>
      <c r="J111" s="62">
        <f t="shared" si="3"/>
        <v>0.36</v>
      </c>
    </row>
    <row r="112" spans="1:10" ht="17.45" customHeight="1" x14ac:dyDescent="0.2">
      <c r="A112" s="51">
        <v>109</v>
      </c>
      <c r="B112" s="34" t="s">
        <v>1007</v>
      </c>
      <c r="C112" s="34" t="s">
        <v>84</v>
      </c>
      <c r="D112" s="34" t="s">
        <v>20</v>
      </c>
      <c r="E112" s="71" t="s">
        <v>916</v>
      </c>
      <c r="F112" s="71" t="s">
        <v>917</v>
      </c>
      <c r="G112" s="71">
        <v>10</v>
      </c>
      <c r="H112" s="71" t="s">
        <v>51</v>
      </c>
      <c r="I112" s="72">
        <v>18</v>
      </c>
      <c r="J112" s="62">
        <f t="shared" si="3"/>
        <v>0.36</v>
      </c>
    </row>
    <row r="113" spans="1:10" ht="17.45" customHeight="1" x14ac:dyDescent="0.2">
      <c r="A113" s="28">
        <v>110</v>
      </c>
      <c r="B113" s="22" t="s">
        <v>1062</v>
      </c>
      <c r="C113" s="22" t="s">
        <v>25</v>
      </c>
      <c r="D113" s="22" t="s">
        <v>26</v>
      </c>
      <c r="E113" s="23" t="s">
        <v>1048</v>
      </c>
      <c r="F113" s="23" t="s">
        <v>1049</v>
      </c>
      <c r="G113" s="23">
        <v>11</v>
      </c>
      <c r="H113" s="23"/>
      <c r="I113" s="87">
        <v>18</v>
      </c>
      <c r="J113" s="62">
        <f t="shared" si="3"/>
        <v>0.36</v>
      </c>
    </row>
    <row r="114" spans="1:10" ht="17.45" customHeight="1" x14ac:dyDescent="0.2">
      <c r="A114" s="51">
        <v>111</v>
      </c>
      <c r="B114" s="20" t="s">
        <v>1112</v>
      </c>
      <c r="C114" s="25" t="s">
        <v>229</v>
      </c>
      <c r="D114" s="25" t="s">
        <v>39</v>
      </c>
      <c r="E114" s="25" t="s">
        <v>1104</v>
      </c>
      <c r="F114" s="25" t="s">
        <v>1071</v>
      </c>
      <c r="G114" s="23">
        <v>11</v>
      </c>
      <c r="H114" s="25" t="s">
        <v>51</v>
      </c>
      <c r="I114" s="31">
        <v>18</v>
      </c>
      <c r="J114" s="62">
        <f t="shared" si="3"/>
        <v>0.36</v>
      </c>
    </row>
    <row r="115" spans="1:10" ht="17.45" customHeight="1" x14ac:dyDescent="0.2">
      <c r="A115" s="28">
        <v>112</v>
      </c>
      <c r="B115" s="22" t="s">
        <v>63</v>
      </c>
      <c r="C115" s="22" t="s">
        <v>64</v>
      </c>
      <c r="D115" s="22" t="s">
        <v>41</v>
      </c>
      <c r="E115" s="23" t="s">
        <v>45</v>
      </c>
      <c r="F115" s="23" t="s">
        <v>16</v>
      </c>
      <c r="G115" s="23">
        <v>10</v>
      </c>
      <c r="H115" s="23" t="s">
        <v>51</v>
      </c>
      <c r="I115" s="31">
        <v>17</v>
      </c>
      <c r="J115" s="62">
        <f t="shared" si="3"/>
        <v>0.34</v>
      </c>
    </row>
    <row r="116" spans="1:10" ht="17.45" customHeight="1" x14ac:dyDescent="0.2">
      <c r="A116" s="51">
        <v>113</v>
      </c>
      <c r="B116" s="24" t="s">
        <v>477</v>
      </c>
      <c r="C116" s="24" t="s">
        <v>19</v>
      </c>
      <c r="D116" s="24" t="s">
        <v>330</v>
      </c>
      <c r="E116" s="25" t="s">
        <v>458</v>
      </c>
      <c r="F116" s="25" t="s">
        <v>459</v>
      </c>
      <c r="G116" s="25">
        <v>11</v>
      </c>
      <c r="H116" s="25" t="s">
        <v>51</v>
      </c>
      <c r="I116" s="29">
        <v>17</v>
      </c>
      <c r="J116" s="62">
        <f t="shared" si="3"/>
        <v>0.34</v>
      </c>
    </row>
    <row r="117" spans="1:10" ht="17.45" customHeight="1" x14ac:dyDescent="0.2">
      <c r="A117" s="28">
        <v>114</v>
      </c>
      <c r="B117" s="27" t="s">
        <v>746</v>
      </c>
      <c r="C117" s="27" t="s">
        <v>747</v>
      </c>
      <c r="D117" s="27" t="s">
        <v>539</v>
      </c>
      <c r="E117" s="23" t="s">
        <v>712</v>
      </c>
      <c r="F117" s="25" t="s">
        <v>726</v>
      </c>
      <c r="G117" s="23">
        <v>10</v>
      </c>
      <c r="H117" s="23" t="s">
        <v>539</v>
      </c>
      <c r="I117" s="31">
        <v>17</v>
      </c>
      <c r="J117" s="62">
        <f t="shared" si="3"/>
        <v>0.34</v>
      </c>
    </row>
    <row r="118" spans="1:10" ht="17.45" customHeight="1" x14ac:dyDescent="0.2">
      <c r="A118" s="51">
        <v>115</v>
      </c>
      <c r="B118" s="23" t="s">
        <v>748</v>
      </c>
      <c r="C118" s="23" t="s">
        <v>187</v>
      </c>
      <c r="D118" s="23" t="s">
        <v>539</v>
      </c>
      <c r="E118" s="23" t="s">
        <v>712</v>
      </c>
      <c r="F118" s="25" t="s">
        <v>726</v>
      </c>
      <c r="G118" s="23">
        <v>10</v>
      </c>
      <c r="H118" s="23" t="s">
        <v>539</v>
      </c>
      <c r="I118" s="87">
        <v>17</v>
      </c>
      <c r="J118" s="62">
        <f t="shared" si="3"/>
        <v>0.34</v>
      </c>
    </row>
    <row r="119" spans="1:10" ht="17.45" customHeight="1" x14ac:dyDescent="0.2">
      <c r="A119" s="28">
        <v>116</v>
      </c>
      <c r="B119" s="28" t="s">
        <v>818</v>
      </c>
      <c r="C119" s="28" t="s">
        <v>28</v>
      </c>
      <c r="D119" s="28" t="s">
        <v>223</v>
      </c>
      <c r="E119" s="28" t="s">
        <v>792</v>
      </c>
      <c r="F119" s="28" t="s">
        <v>800</v>
      </c>
      <c r="G119" s="28">
        <v>11</v>
      </c>
      <c r="H119" s="59" t="s">
        <v>51</v>
      </c>
      <c r="I119" s="63">
        <v>17</v>
      </c>
      <c r="J119" s="62">
        <f t="shared" si="3"/>
        <v>0.34</v>
      </c>
    </row>
    <row r="120" spans="1:10" ht="17.45" customHeight="1" x14ac:dyDescent="0.2">
      <c r="A120" s="51">
        <v>117</v>
      </c>
      <c r="B120" s="23" t="s">
        <v>826</v>
      </c>
      <c r="C120" s="23" t="s">
        <v>338</v>
      </c>
      <c r="D120" s="23" t="s">
        <v>26</v>
      </c>
      <c r="E120" s="25" t="s">
        <v>820</v>
      </c>
      <c r="F120" s="25" t="s">
        <v>821</v>
      </c>
      <c r="G120" s="23">
        <v>10</v>
      </c>
      <c r="H120" s="23" t="s">
        <v>51</v>
      </c>
      <c r="I120" s="98">
        <v>17</v>
      </c>
      <c r="J120" s="62">
        <f t="shared" si="3"/>
        <v>0.34</v>
      </c>
    </row>
    <row r="121" spans="1:10" ht="17.45" customHeight="1" x14ac:dyDescent="0.2">
      <c r="A121" s="28">
        <v>118</v>
      </c>
      <c r="B121" s="23" t="s">
        <v>827</v>
      </c>
      <c r="C121" s="23" t="s">
        <v>630</v>
      </c>
      <c r="D121" s="23" t="s">
        <v>89</v>
      </c>
      <c r="E121" s="25" t="s">
        <v>820</v>
      </c>
      <c r="F121" s="25" t="s">
        <v>821</v>
      </c>
      <c r="G121" s="23">
        <v>10</v>
      </c>
      <c r="H121" s="23" t="s">
        <v>51</v>
      </c>
      <c r="I121" s="98">
        <v>17</v>
      </c>
      <c r="J121" s="62">
        <f t="shared" si="3"/>
        <v>0.34</v>
      </c>
    </row>
    <row r="122" spans="1:10" ht="17.45" customHeight="1" x14ac:dyDescent="0.2">
      <c r="A122" s="51">
        <v>119</v>
      </c>
      <c r="B122" s="22" t="s">
        <v>915</v>
      </c>
      <c r="C122" s="22" t="s">
        <v>28</v>
      </c>
      <c r="D122" s="22" t="s">
        <v>495</v>
      </c>
      <c r="E122" s="23" t="s">
        <v>916</v>
      </c>
      <c r="F122" s="23" t="s">
        <v>917</v>
      </c>
      <c r="G122" s="23">
        <v>10</v>
      </c>
      <c r="H122" s="23" t="s">
        <v>51</v>
      </c>
      <c r="I122" s="31">
        <v>17</v>
      </c>
      <c r="J122" s="62">
        <f t="shared" si="3"/>
        <v>0.34</v>
      </c>
    </row>
    <row r="123" spans="1:10" ht="17.45" customHeight="1" x14ac:dyDescent="0.2">
      <c r="A123" s="28">
        <v>120</v>
      </c>
      <c r="B123" s="27" t="s">
        <v>1008</v>
      </c>
      <c r="C123" s="27" t="s">
        <v>153</v>
      </c>
      <c r="D123" s="27" t="s">
        <v>102</v>
      </c>
      <c r="E123" s="23" t="s">
        <v>916</v>
      </c>
      <c r="F123" s="23" t="s">
        <v>999</v>
      </c>
      <c r="G123" s="23">
        <v>11</v>
      </c>
      <c r="H123" s="23" t="s">
        <v>51</v>
      </c>
      <c r="I123" s="31">
        <v>17</v>
      </c>
      <c r="J123" s="62">
        <f t="shared" si="3"/>
        <v>0.34</v>
      </c>
    </row>
    <row r="124" spans="1:10" ht="17.45" customHeight="1" x14ac:dyDescent="0.2">
      <c r="A124" s="51">
        <v>121</v>
      </c>
      <c r="B124" s="22" t="s">
        <v>65</v>
      </c>
      <c r="C124" s="22" t="s">
        <v>66</v>
      </c>
      <c r="D124" s="22" t="s">
        <v>67</v>
      </c>
      <c r="E124" s="23" t="s">
        <v>45</v>
      </c>
      <c r="F124" s="23" t="s">
        <v>16</v>
      </c>
      <c r="G124" s="23">
        <v>10</v>
      </c>
      <c r="H124" s="23" t="s">
        <v>51</v>
      </c>
      <c r="I124" s="87">
        <v>16</v>
      </c>
      <c r="J124" s="62">
        <f t="shared" si="3"/>
        <v>0.32</v>
      </c>
    </row>
    <row r="125" spans="1:10" ht="17.45" customHeight="1" x14ac:dyDescent="0.2">
      <c r="A125" s="28">
        <v>122</v>
      </c>
      <c r="B125" s="23" t="s">
        <v>434</v>
      </c>
      <c r="C125" s="23" t="s">
        <v>435</v>
      </c>
      <c r="D125" s="23" t="s">
        <v>89</v>
      </c>
      <c r="E125" s="25" t="s">
        <v>332</v>
      </c>
      <c r="F125" s="25" t="s">
        <v>395</v>
      </c>
      <c r="G125" s="23">
        <v>11</v>
      </c>
      <c r="H125" s="23" t="s">
        <v>51</v>
      </c>
      <c r="I125" s="98">
        <v>16</v>
      </c>
      <c r="J125" s="62">
        <f t="shared" si="3"/>
        <v>0.32</v>
      </c>
    </row>
    <row r="126" spans="1:10" ht="17.45" customHeight="1" x14ac:dyDescent="0.2">
      <c r="A126" s="51">
        <v>123</v>
      </c>
      <c r="B126" s="21" t="s">
        <v>436</v>
      </c>
      <c r="C126" s="21" t="s">
        <v>175</v>
      </c>
      <c r="D126" s="21" t="s">
        <v>89</v>
      </c>
      <c r="E126" s="25" t="s">
        <v>332</v>
      </c>
      <c r="F126" s="25" t="s">
        <v>395</v>
      </c>
      <c r="G126" s="23">
        <v>11</v>
      </c>
      <c r="H126" s="23" t="s">
        <v>51</v>
      </c>
      <c r="I126" s="98">
        <v>16</v>
      </c>
      <c r="J126" s="62">
        <f t="shared" si="3"/>
        <v>0.32</v>
      </c>
    </row>
    <row r="127" spans="1:10" ht="17.45" customHeight="1" x14ac:dyDescent="0.2">
      <c r="A127" s="28">
        <v>124</v>
      </c>
      <c r="B127" s="24" t="s">
        <v>234</v>
      </c>
      <c r="C127" s="24" t="s">
        <v>127</v>
      </c>
      <c r="D127" s="24" t="s">
        <v>91</v>
      </c>
      <c r="E127" s="25" t="s">
        <v>458</v>
      </c>
      <c r="F127" s="25" t="s">
        <v>469</v>
      </c>
      <c r="G127" s="25">
        <v>10</v>
      </c>
      <c r="H127" s="25" t="s">
        <v>51</v>
      </c>
      <c r="I127" s="29">
        <v>16</v>
      </c>
      <c r="J127" s="62">
        <f t="shared" si="3"/>
        <v>0.32</v>
      </c>
    </row>
    <row r="128" spans="1:10" ht="17.45" customHeight="1" x14ac:dyDescent="0.2">
      <c r="A128" s="51">
        <v>125</v>
      </c>
      <c r="B128" s="125" t="s">
        <v>677</v>
      </c>
      <c r="C128" s="125" t="s">
        <v>678</v>
      </c>
      <c r="D128" s="125" t="s">
        <v>26</v>
      </c>
      <c r="E128" s="125" t="s">
        <v>554</v>
      </c>
      <c r="F128" s="125" t="s">
        <v>632</v>
      </c>
      <c r="G128" s="125">
        <v>10</v>
      </c>
      <c r="H128" s="125" t="s">
        <v>539</v>
      </c>
      <c r="I128" s="129">
        <v>16</v>
      </c>
      <c r="J128" s="62">
        <f t="shared" si="3"/>
        <v>0.32</v>
      </c>
    </row>
    <row r="129" spans="1:10" ht="17.45" customHeight="1" x14ac:dyDescent="0.2">
      <c r="A129" s="28">
        <v>126</v>
      </c>
      <c r="B129" s="27" t="s">
        <v>68</v>
      </c>
      <c r="C129" s="27" t="s">
        <v>69</v>
      </c>
      <c r="D129" s="27" t="s">
        <v>70</v>
      </c>
      <c r="E129" s="23" t="s">
        <v>45</v>
      </c>
      <c r="F129" s="23" t="s">
        <v>16</v>
      </c>
      <c r="G129" s="23">
        <v>10</v>
      </c>
      <c r="H129" s="23" t="s">
        <v>51</v>
      </c>
      <c r="I129" s="87">
        <v>15</v>
      </c>
      <c r="J129" s="62">
        <f t="shared" si="3"/>
        <v>0.3</v>
      </c>
    </row>
    <row r="130" spans="1:10" ht="17.45" customHeight="1" x14ac:dyDescent="0.2">
      <c r="A130" s="51">
        <v>127</v>
      </c>
      <c r="B130" s="23" t="s">
        <v>437</v>
      </c>
      <c r="C130" s="23" t="s">
        <v>66</v>
      </c>
      <c r="D130" s="23" t="s">
        <v>73</v>
      </c>
      <c r="E130" s="25" t="s">
        <v>332</v>
      </c>
      <c r="F130" s="25" t="s">
        <v>395</v>
      </c>
      <c r="G130" s="23">
        <v>11</v>
      </c>
      <c r="H130" s="23" t="s">
        <v>51</v>
      </c>
      <c r="I130" s="98">
        <v>15</v>
      </c>
      <c r="J130" s="62">
        <f t="shared" si="3"/>
        <v>0.3</v>
      </c>
    </row>
    <row r="131" spans="1:10" ht="17.45" customHeight="1" x14ac:dyDescent="0.2">
      <c r="A131" s="28">
        <v>128</v>
      </c>
      <c r="B131" s="122" t="s">
        <v>679</v>
      </c>
      <c r="C131" s="122" t="s">
        <v>680</v>
      </c>
      <c r="D131" s="122" t="s">
        <v>681</v>
      </c>
      <c r="E131" s="125" t="s">
        <v>554</v>
      </c>
      <c r="F131" s="125" t="s">
        <v>632</v>
      </c>
      <c r="G131" s="125">
        <v>10</v>
      </c>
      <c r="H131" s="125" t="s">
        <v>539</v>
      </c>
      <c r="I131" s="129">
        <v>15</v>
      </c>
      <c r="J131" s="62">
        <f t="shared" si="3"/>
        <v>0.3</v>
      </c>
    </row>
    <row r="132" spans="1:10" ht="17.45" customHeight="1" x14ac:dyDescent="0.2">
      <c r="A132" s="51">
        <v>129</v>
      </c>
      <c r="B132" s="21" t="s">
        <v>764</v>
      </c>
      <c r="C132" s="21" t="s">
        <v>19</v>
      </c>
      <c r="D132" s="21" t="s">
        <v>90</v>
      </c>
      <c r="E132" s="25" t="s">
        <v>754</v>
      </c>
      <c r="F132" s="25" t="s">
        <v>755</v>
      </c>
      <c r="G132" s="23">
        <v>10</v>
      </c>
      <c r="H132" s="23" t="s">
        <v>51</v>
      </c>
      <c r="I132" s="31">
        <v>15</v>
      </c>
      <c r="J132" s="62">
        <f t="shared" ref="J132:J163" si="4">I132/$G$1</f>
        <v>0.3</v>
      </c>
    </row>
    <row r="133" spans="1:10" ht="17.45" customHeight="1" x14ac:dyDescent="0.2">
      <c r="A133" s="28">
        <v>130</v>
      </c>
      <c r="B133" s="23" t="s">
        <v>828</v>
      </c>
      <c r="C133" s="23" t="s">
        <v>25</v>
      </c>
      <c r="D133" s="23" t="s">
        <v>39</v>
      </c>
      <c r="E133" s="25" t="s">
        <v>820</v>
      </c>
      <c r="F133" s="25" t="s">
        <v>821</v>
      </c>
      <c r="G133" s="23">
        <v>10</v>
      </c>
      <c r="H133" s="23" t="s">
        <v>51</v>
      </c>
      <c r="I133" s="98">
        <v>15</v>
      </c>
      <c r="J133" s="62">
        <f t="shared" si="4"/>
        <v>0.3</v>
      </c>
    </row>
    <row r="134" spans="1:10" ht="17.45" customHeight="1" x14ac:dyDescent="0.2">
      <c r="A134" s="51">
        <v>131</v>
      </c>
      <c r="B134" s="22" t="s">
        <v>1065</v>
      </c>
      <c r="C134" s="22" t="s">
        <v>385</v>
      </c>
      <c r="D134" s="22" t="s">
        <v>169</v>
      </c>
      <c r="E134" s="23" t="s">
        <v>1048</v>
      </c>
      <c r="F134" s="23" t="s">
        <v>1049</v>
      </c>
      <c r="G134" s="23">
        <v>11</v>
      </c>
      <c r="H134" s="23"/>
      <c r="I134" s="87">
        <v>15</v>
      </c>
      <c r="J134" s="62">
        <f t="shared" si="4"/>
        <v>0.3</v>
      </c>
    </row>
    <row r="135" spans="1:10" ht="17.45" customHeight="1" x14ac:dyDescent="0.2">
      <c r="A135" s="28">
        <v>132</v>
      </c>
      <c r="B135" s="20" t="s">
        <v>1111</v>
      </c>
      <c r="C135" s="25" t="s">
        <v>38</v>
      </c>
      <c r="D135" s="25" t="s">
        <v>381</v>
      </c>
      <c r="E135" s="25" t="s">
        <v>1104</v>
      </c>
      <c r="F135" s="25" t="s">
        <v>1071</v>
      </c>
      <c r="G135" s="23">
        <v>10</v>
      </c>
      <c r="H135" s="25" t="s">
        <v>51</v>
      </c>
      <c r="I135" s="31">
        <v>15</v>
      </c>
      <c r="J135" s="62">
        <f t="shared" si="4"/>
        <v>0.3</v>
      </c>
    </row>
    <row r="136" spans="1:10" ht="17.45" customHeight="1" x14ac:dyDescent="0.2">
      <c r="A136" s="51">
        <v>133</v>
      </c>
      <c r="B136" s="32" t="s">
        <v>1129</v>
      </c>
      <c r="C136" s="25" t="s">
        <v>104</v>
      </c>
      <c r="D136" s="32" t="s">
        <v>29</v>
      </c>
      <c r="E136" s="25" t="s">
        <v>1130</v>
      </c>
      <c r="F136" s="25" t="s">
        <v>1115</v>
      </c>
      <c r="G136" s="25">
        <v>11</v>
      </c>
      <c r="H136" s="25" t="s">
        <v>93</v>
      </c>
      <c r="I136" s="25">
        <v>15</v>
      </c>
      <c r="J136" s="62">
        <f t="shared" si="4"/>
        <v>0.3</v>
      </c>
    </row>
    <row r="137" spans="1:10" ht="17.45" customHeight="1" x14ac:dyDescent="0.2">
      <c r="A137" s="28">
        <v>134</v>
      </c>
      <c r="B137" s="71" t="s">
        <v>692</v>
      </c>
      <c r="C137" s="71" t="s">
        <v>64</v>
      </c>
      <c r="D137" s="71" t="s">
        <v>89</v>
      </c>
      <c r="E137" s="125" t="s">
        <v>554</v>
      </c>
      <c r="F137" s="125" t="s">
        <v>632</v>
      </c>
      <c r="G137" s="125">
        <v>10</v>
      </c>
      <c r="H137" s="71"/>
      <c r="I137" s="129">
        <v>14</v>
      </c>
      <c r="J137" s="62">
        <f t="shared" si="4"/>
        <v>0.28000000000000003</v>
      </c>
    </row>
    <row r="138" spans="1:10" ht="17.45" customHeight="1" x14ac:dyDescent="0.2">
      <c r="A138" s="51">
        <v>135</v>
      </c>
      <c r="B138" s="23" t="s">
        <v>749</v>
      </c>
      <c r="C138" s="23" t="s">
        <v>163</v>
      </c>
      <c r="D138" s="23"/>
      <c r="E138" s="23" t="s">
        <v>712</v>
      </c>
      <c r="F138" s="25" t="s">
        <v>726</v>
      </c>
      <c r="G138" s="23">
        <v>10</v>
      </c>
      <c r="H138" s="23"/>
      <c r="I138" s="31">
        <v>14</v>
      </c>
      <c r="J138" s="62">
        <f t="shared" si="4"/>
        <v>0.28000000000000003</v>
      </c>
    </row>
    <row r="139" spans="1:10" ht="17.45" customHeight="1" x14ac:dyDescent="0.2">
      <c r="A139" s="28">
        <v>136</v>
      </c>
      <c r="B139" s="21" t="s">
        <v>765</v>
      </c>
      <c r="C139" s="21" t="s">
        <v>435</v>
      </c>
      <c r="D139" s="21" t="s">
        <v>766</v>
      </c>
      <c r="E139" s="25" t="s">
        <v>754</v>
      </c>
      <c r="F139" s="25" t="s">
        <v>755</v>
      </c>
      <c r="G139" s="23">
        <v>11</v>
      </c>
      <c r="H139" s="23" t="s">
        <v>51</v>
      </c>
      <c r="I139" s="31">
        <v>14</v>
      </c>
      <c r="J139" s="62">
        <f t="shared" si="4"/>
        <v>0.28000000000000003</v>
      </c>
    </row>
    <row r="140" spans="1:10" ht="17.45" customHeight="1" x14ac:dyDescent="0.2">
      <c r="A140" s="51">
        <v>137</v>
      </c>
      <c r="B140" s="20" t="s">
        <v>767</v>
      </c>
      <c r="C140" s="20" t="s">
        <v>768</v>
      </c>
      <c r="D140" s="20" t="s">
        <v>73</v>
      </c>
      <c r="E140" s="25" t="s">
        <v>754</v>
      </c>
      <c r="F140" s="25" t="s">
        <v>755</v>
      </c>
      <c r="G140" s="23">
        <v>10</v>
      </c>
      <c r="H140" s="23" t="s">
        <v>51</v>
      </c>
      <c r="I140" s="31">
        <v>14</v>
      </c>
      <c r="J140" s="62">
        <f t="shared" si="4"/>
        <v>0.28000000000000003</v>
      </c>
    </row>
    <row r="141" spans="1:10" ht="17.45" customHeight="1" x14ac:dyDescent="0.2">
      <c r="A141" s="28">
        <v>138</v>
      </c>
      <c r="B141" s="71" t="s">
        <v>685</v>
      </c>
      <c r="C141" s="71" t="s">
        <v>686</v>
      </c>
      <c r="D141" s="71" t="s">
        <v>687</v>
      </c>
      <c r="E141" s="125" t="s">
        <v>554</v>
      </c>
      <c r="F141" s="125" t="s">
        <v>632</v>
      </c>
      <c r="G141" s="125">
        <v>10</v>
      </c>
      <c r="H141" s="71"/>
      <c r="I141" s="129">
        <v>13</v>
      </c>
      <c r="J141" s="62">
        <f t="shared" si="4"/>
        <v>0.26</v>
      </c>
    </row>
    <row r="142" spans="1:10" ht="17.45" customHeight="1" x14ac:dyDescent="0.2">
      <c r="A142" s="51">
        <v>139</v>
      </c>
      <c r="B142" s="71" t="s">
        <v>694</v>
      </c>
      <c r="C142" s="71" t="s">
        <v>294</v>
      </c>
      <c r="D142" s="71" t="s">
        <v>91</v>
      </c>
      <c r="E142" s="125" t="s">
        <v>554</v>
      </c>
      <c r="F142" s="125" t="s">
        <v>632</v>
      </c>
      <c r="G142" s="125">
        <v>10</v>
      </c>
      <c r="H142" s="139"/>
      <c r="I142" s="129">
        <v>13</v>
      </c>
      <c r="J142" s="62">
        <f t="shared" si="4"/>
        <v>0.26</v>
      </c>
    </row>
    <row r="143" spans="1:10" ht="17.45" customHeight="1" x14ac:dyDescent="0.2">
      <c r="A143" s="28">
        <v>140</v>
      </c>
      <c r="B143" s="23" t="s">
        <v>750</v>
      </c>
      <c r="C143" s="23" t="s">
        <v>184</v>
      </c>
      <c r="D143" s="23"/>
      <c r="E143" s="23" t="s">
        <v>712</v>
      </c>
      <c r="F143" s="25" t="s">
        <v>726</v>
      </c>
      <c r="G143" s="23">
        <v>10</v>
      </c>
      <c r="H143" s="23"/>
      <c r="I143" s="31">
        <v>13</v>
      </c>
      <c r="J143" s="62">
        <f t="shared" si="4"/>
        <v>0.26</v>
      </c>
    </row>
    <row r="144" spans="1:10" ht="17.45" customHeight="1" x14ac:dyDescent="0.2">
      <c r="A144" s="51">
        <v>141</v>
      </c>
      <c r="B144" s="23" t="s">
        <v>769</v>
      </c>
      <c r="C144" s="23" t="s">
        <v>175</v>
      </c>
      <c r="D144" s="23" t="s">
        <v>98</v>
      </c>
      <c r="E144" s="25" t="s">
        <v>754</v>
      </c>
      <c r="F144" s="25" t="s">
        <v>755</v>
      </c>
      <c r="G144" s="23">
        <v>10</v>
      </c>
      <c r="H144" s="23" t="s">
        <v>51</v>
      </c>
      <c r="I144" s="98">
        <v>13</v>
      </c>
      <c r="J144" s="62">
        <f t="shared" si="4"/>
        <v>0.26</v>
      </c>
    </row>
    <row r="145" spans="1:10" ht="17.45" customHeight="1" x14ac:dyDescent="0.2">
      <c r="A145" s="28">
        <v>142</v>
      </c>
      <c r="B145" s="20" t="s">
        <v>438</v>
      </c>
      <c r="C145" s="20" t="s">
        <v>290</v>
      </c>
      <c r="D145" s="20" t="s">
        <v>439</v>
      </c>
      <c r="E145" s="25" t="s">
        <v>332</v>
      </c>
      <c r="F145" s="25" t="s">
        <v>395</v>
      </c>
      <c r="G145" s="23">
        <v>11</v>
      </c>
      <c r="H145" s="23" t="s">
        <v>51</v>
      </c>
      <c r="I145" s="31">
        <v>12</v>
      </c>
      <c r="J145" s="62">
        <f t="shared" si="4"/>
        <v>0.24</v>
      </c>
    </row>
    <row r="146" spans="1:10" ht="17.45" customHeight="1" x14ac:dyDescent="0.2">
      <c r="A146" s="51">
        <v>143</v>
      </c>
      <c r="B146" s="24" t="s">
        <v>478</v>
      </c>
      <c r="C146" s="24" t="s">
        <v>479</v>
      </c>
      <c r="D146" s="24" t="s">
        <v>39</v>
      </c>
      <c r="E146" s="25" t="s">
        <v>458</v>
      </c>
      <c r="F146" s="25" t="s">
        <v>459</v>
      </c>
      <c r="G146" s="25">
        <v>11</v>
      </c>
      <c r="H146" s="25" t="s">
        <v>51</v>
      </c>
      <c r="I146" s="29">
        <v>12</v>
      </c>
      <c r="J146" s="62">
        <f t="shared" si="4"/>
        <v>0.24</v>
      </c>
    </row>
    <row r="147" spans="1:10" ht="17.45" customHeight="1" x14ac:dyDescent="0.2">
      <c r="A147" s="28">
        <v>144</v>
      </c>
      <c r="B147" s="71" t="s">
        <v>688</v>
      </c>
      <c r="C147" s="71" t="s">
        <v>189</v>
      </c>
      <c r="D147" s="71" t="s">
        <v>26</v>
      </c>
      <c r="E147" s="125" t="s">
        <v>554</v>
      </c>
      <c r="F147" s="125" t="s">
        <v>632</v>
      </c>
      <c r="G147" s="125">
        <v>10</v>
      </c>
      <c r="H147" s="71"/>
      <c r="I147" s="129">
        <v>12</v>
      </c>
      <c r="J147" s="62">
        <f t="shared" si="4"/>
        <v>0.24</v>
      </c>
    </row>
    <row r="148" spans="1:10" ht="17.45" customHeight="1" x14ac:dyDescent="0.2">
      <c r="A148" s="51">
        <v>145</v>
      </c>
      <c r="B148" s="71" t="s">
        <v>693</v>
      </c>
      <c r="C148" s="71" t="s">
        <v>19</v>
      </c>
      <c r="D148" s="71" t="s">
        <v>29</v>
      </c>
      <c r="E148" s="125" t="s">
        <v>554</v>
      </c>
      <c r="F148" s="125" t="s">
        <v>632</v>
      </c>
      <c r="G148" s="125">
        <v>10</v>
      </c>
      <c r="H148" s="139"/>
      <c r="I148" s="129">
        <v>12</v>
      </c>
      <c r="J148" s="62">
        <f t="shared" si="4"/>
        <v>0.24</v>
      </c>
    </row>
    <row r="149" spans="1:10" ht="17.45" customHeight="1" x14ac:dyDescent="0.2">
      <c r="A149" s="28">
        <v>146</v>
      </c>
      <c r="B149" s="23" t="s">
        <v>751</v>
      </c>
      <c r="C149" s="23" t="s">
        <v>189</v>
      </c>
      <c r="D149" s="23"/>
      <c r="E149" s="23" t="s">
        <v>712</v>
      </c>
      <c r="F149" s="25" t="s">
        <v>726</v>
      </c>
      <c r="G149" s="23">
        <v>10</v>
      </c>
      <c r="H149" s="23"/>
      <c r="I149" s="31">
        <v>12</v>
      </c>
      <c r="J149" s="62">
        <f t="shared" si="4"/>
        <v>0.24</v>
      </c>
    </row>
    <row r="150" spans="1:10" ht="17.45" customHeight="1" x14ac:dyDescent="0.2">
      <c r="A150" s="51">
        <v>147</v>
      </c>
      <c r="B150" s="23" t="s">
        <v>77</v>
      </c>
      <c r="C150" s="23" t="s">
        <v>175</v>
      </c>
      <c r="D150" s="23"/>
      <c r="E150" s="23" t="s">
        <v>712</v>
      </c>
      <c r="F150" s="25" t="s">
        <v>726</v>
      </c>
      <c r="G150" s="23">
        <v>10</v>
      </c>
      <c r="H150" s="23"/>
      <c r="I150" s="31">
        <v>12</v>
      </c>
      <c r="J150" s="62">
        <f t="shared" si="4"/>
        <v>0.24</v>
      </c>
    </row>
    <row r="151" spans="1:10" ht="17.45" customHeight="1" x14ac:dyDescent="0.2">
      <c r="A151" s="28">
        <v>148</v>
      </c>
      <c r="B151" s="22" t="s">
        <v>752</v>
      </c>
      <c r="C151" s="22" t="s">
        <v>201</v>
      </c>
      <c r="D151" s="22" t="s">
        <v>539</v>
      </c>
      <c r="E151" s="23" t="s">
        <v>712</v>
      </c>
      <c r="F151" s="25" t="s">
        <v>726</v>
      </c>
      <c r="G151" s="23">
        <v>10</v>
      </c>
      <c r="H151" s="23" t="s">
        <v>539</v>
      </c>
      <c r="I151" s="87">
        <v>12</v>
      </c>
      <c r="J151" s="62">
        <f t="shared" si="4"/>
        <v>0.24</v>
      </c>
    </row>
    <row r="152" spans="1:10" ht="17.45" customHeight="1" x14ac:dyDescent="0.2">
      <c r="A152" s="51">
        <v>149</v>
      </c>
      <c r="B152" s="21" t="s">
        <v>770</v>
      </c>
      <c r="C152" s="21" t="s">
        <v>38</v>
      </c>
      <c r="D152" s="21" t="s">
        <v>26</v>
      </c>
      <c r="E152" s="25" t="s">
        <v>754</v>
      </c>
      <c r="F152" s="25" t="s">
        <v>755</v>
      </c>
      <c r="G152" s="23">
        <v>10</v>
      </c>
      <c r="H152" s="23" t="s">
        <v>51</v>
      </c>
      <c r="I152" s="98">
        <v>12</v>
      </c>
      <c r="J152" s="62">
        <f t="shared" si="4"/>
        <v>0.24</v>
      </c>
    </row>
    <row r="153" spans="1:10" ht="17.45" customHeight="1" x14ac:dyDescent="0.2">
      <c r="A153" s="28">
        <v>150</v>
      </c>
      <c r="B153" s="112" t="s">
        <v>1131</v>
      </c>
      <c r="C153" s="112" t="s">
        <v>1132</v>
      </c>
      <c r="D153" s="112" t="s">
        <v>29</v>
      </c>
      <c r="E153" s="68" t="s">
        <v>1130</v>
      </c>
      <c r="F153" s="68" t="s">
        <v>1115</v>
      </c>
      <c r="G153" s="69">
        <v>11</v>
      </c>
      <c r="H153" s="69" t="s">
        <v>335</v>
      </c>
      <c r="I153" s="143">
        <v>12</v>
      </c>
      <c r="J153" s="62">
        <f t="shared" si="4"/>
        <v>0.24</v>
      </c>
    </row>
    <row r="154" spans="1:10" ht="17.45" customHeight="1" x14ac:dyDescent="0.2">
      <c r="A154" s="51">
        <v>151</v>
      </c>
      <c r="B154" s="113" t="s">
        <v>943</v>
      </c>
      <c r="C154" s="113" t="s">
        <v>1133</v>
      </c>
      <c r="D154" s="113" t="s">
        <v>1134</v>
      </c>
      <c r="E154" s="68" t="s">
        <v>1130</v>
      </c>
      <c r="F154" s="68" t="s">
        <v>1115</v>
      </c>
      <c r="G154" s="69">
        <v>11</v>
      </c>
      <c r="H154" s="69" t="s">
        <v>335</v>
      </c>
      <c r="I154" s="70">
        <v>12</v>
      </c>
      <c r="J154" s="62">
        <f t="shared" si="4"/>
        <v>0.24</v>
      </c>
    </row>
    <row r="155" spans="1:10" ht="17.45" customHeight="1" x14ac:dyDescent="0.2">
      <c r="A155" s="28">
        <v>152</v>
      </c>
      <c r="B155" s="20" t="s">
        <v>440</v>
      </c>
      <c r="C155" s="20" t="s">
        <v>435</v>
      </c>
      <c r="D155" s="20" t="s">
        <v>155</v>
      </c>
      <c r="E155" s="25" t="s">
        <v>332</v>
      </c>
      <c r="F155" s="25" t="s">
        <v>395</v>
      </c>
      <c r="G155" s="23">
        <v>10</v>
      </c>
      <c r="H155" s="23" t="s">
        <v>51</v>
      </c>
      <c r="I155" s="31">
        <v>11</v>
      </c>
      <c r="J155" s="62">
        <f t="shared" si="4"/>
        <v>0.22</v>
      </c>
    </row>
    <row r="156" spans="1:10" ht="17.45" customHeight="1" x14ac:dyDescent="0.2">
      <c r="A156" s="51">
        <v>153</v>
      </c>
      <c r="B156" s="23" t="s">
        <v>441</v>
      </c>
      <c r="C156" s="23" t="s">
        <v>189</v>
      </c>
      <c r="D156" s="23" t="s">
        <v>442</v>
      </c>
      <c r="E156" s="25" t="s">
        <v>332</v>
      </c>
      <c r="F156" s="25" t="s">
        <v>395</v>
      </c>
      <c r="G156" s="23">
        <v>10</v>
      </c>
      <c r="H156" s="23" t="s">
        <v>51</v>
      </c>
      <c r="I156" s="98">
        <v>11</v>
      </c>
      <c r="J156" s="62">
        <f t="shared" si="4"/>
        <v>0.22</v>
      </c>
    </row>
    <row r="157" spans="1:10" ht="17.45" customHeight="1" x14ac:dyDescent="0.2">
      <c r="A157" s="28">
        <v>154</v>
      </c>
      <c r="B157" s="23" t="s">
        <v>443</v>
      </c>
      <c r="C157" s="23" t="s">
        <v>66</v>
      </c>
      <c r="D157" s="23" t="s">
        <v>307</v>
      </c>
      <c r="E157" s="25" t="s">
        <v>332</v>
      </c>
      <c r="F157" s="25" t="s">
        <v>395</v>
      </c>
      <c r="G157" s="23">
        <v>10</v>
      </c>
      <c r="H157" s="23" t="s">
        <v>51</v>
      </c>
      <c r="I157" s="98">
        <v>11</v>
      </c>
      <c r="J157" s="62">
        <f t="shared" si="4"/>
        <v>0.22</v>
      </c>
    </row>
    <row r="158" spans="1:10" ht="17.45" customHeight="1" x14ac:dyDescent="0.2">
      <c r="A158" s="51">
        <v>155</v>
      </c>
      <c r="B158" s="23" t="s">
        <v>1009</v>
      </c>
      <c r="C158" s="23" t="s">
        <v>124</v>
      </c>
      <c r="D158" s="23" t="s">
        <v>73</v>
      </c>
      <c r="E158" s="23" t="s">
        <v>916</v>
      </c>
      <c r="F158" s="23" t="s">
        <v>999</v>
      </c>
      <c r="G158" s="23">
        <v>11</v>
      </c>
      <c r="H158" s="23" t="s">
        <v>51</v>
      </c>
      <c r="I158" s="87">
        <v>11</v>
      </c>
      <c r="J158" s="62">
        <f t="shared" si="4"/>
        <v>0.22</v>
      </c>
    </row>
    <row r="159" spans="1:10" ht="17.45" customHeight="1" x14ac:dyDescent="0.2">
      <c r="A159" s="28">
        <v>156</v>
      </c>
      <c r="B159" s="23" t="s">
        <v>1010</v>
      </c>
      <c r="C159" s="23" t="s">
        <v>239</v>
      </c>
      <c r="D159" s="23" t="s">
        <v>32</v>
      </c>
      <c r="E159" s="23" t="s">
        <v>916</v>
      </c>
      <c r="F159" s="23" t="s">
        <v>999</v>
      </c>
      <c r="G159" s="23">
        <v>11</v>
      </c>
      <c r="H159" s="23" t="s">
        <v>51</v>
      </c>
      <c r="I159" s="87">
        <v>11</v>
      </c>
      <c r="J159" s="62">
        <f t="shared" si="4"/>
        <v>0.22</v>
      </c>
    </row>
    <row r="160" spans="1:10" ht="17.45" customHeight="1" x14ac:dyDescent="0.2">
      <c r="A160" s="51">
        <v>157</v>
      </c>
      <c r="B160" s="23" t="s">
        <v>444</v>
      </c>
      <c r="C160" s="23" t="s">
        <v>445</v>
      </c>
      <c r="D160" s="23" t="s">
        <v>446</v>
      </c>
      <c r="E160" s="25" t="s">
        <v>332</v>
      </c>
      <c r="F160" s="25" t="s">
        <v>395</v>
      </c>
      <c r="G160" s="23">
        <v>11</v>
      </c>
      <c r="H160" s="23" t="s">
        <v>51</v>
      </c>
      <c r="I160" s="98">
        <v>10</v>
      </c>
      <c r="J160" s="62">
        <f t="shared" si="4"/>
        <v>0.2</v>
      </c>
    </row>
    <row r="161" spans="1:10" ht="17.45" customHeight="1" x14ac:dyDescent="0.2">
      <c r="A161" s="28">
        <v>158</v>
      </c>
      <c r="B161" s="20" t="s">
        <v>447</v>
      </c>
      <c r="C161" s="20" t="s">
        <v>448</v>
      </c>
      <c r="D161" s="20" t="s">
        <v>449</v>
      </c>
      <c r="E161" s="25" t="s">
        <v>332</v>
      </c>
      <c r="F161" s="25" t="s">
        <v>395</v>
      </c>
      <c r="G161" s="23">
        <v>11</v>
      </c>
      <c r="H161" s="23" t="s">
        <v>51</v>
      </c>
      <c r="I161" s="31">
        <v>9</v>
      </c>
      <c r="J161" s="62">
        <f t="shared" si="4"/>
        <v>0.18</v>
      </c>
    </row>
    <row r="162" spans="1:10" ht="17.45" customHeight="1" x14ac:dyDescent="0.2">
      <c r="A162" s="51">
        <v>159</v>
      </c>
      <c r="B162" s="71" t="s">
        <v>684</v>
      </c>
      <c r="C162" s="71" t="s">
        <v>187</v>
      </c>
      <c r="D162" s="71" t="s">
        <v>39</v>
      </c>
      <c r="E162" s="125" t="s">
        <v>554</v>
      </c>
      <c r="F162" s="125" t="s">
        <v>632</v>
      </c>
      <c r="G162" s="125">
        <v>10</v>
      </c>
      <c r="H162" s="71"/>
      <c r="I162" s="129">
        <v>9</v>
      </c>
      <c r="J162" s="62">
        <f t="shared" si="4"/>
        <v>0.18</v>
      </c>
    </row>
    <row r="163" spans="1:10" s="81" customFormat="1" ht="17.45" customHeight="1" x14ac:dyDescent="0.2">
      <c r="A163" s="28">
        <v>160</v>
      </c>
      <c r="B163" s="22" t="s">
        <v>1006</v>
      </c>
      <c r="C163" s="22" t="s">
        <v>86</v>
      </c>
      <c r="D163" s="22" t="s">
        <v>139</v>
      </c>
      <c r="E163" s="23" t="s">
        <v>916</v>
      </c>
      <c r="F163" s="23" t="s">
        <v>999</v>
      </c>
      <c r="G163" s="23">
        <v>11</v>
      </c>
      <c r="H163" s="23" t="s">
        <v>51</v>
      </c>
      <c r="I163" s="87">
        <v>9</v>
      </c>
      <c r="J163" s="62">
        <f t="shared" si="4"/>
        <v>0.18</v>
      </c>
    </row>
    <row r="164" spans="1:10" s="81" customFormat="1" ht="17.45" customHeight="1" x14ac:dyDescent="0.2">
      <c r="A164" s="51">
        <v>161</v>
      </c>
      <c r="B164" s="20" t="s">
        <v>450</v>
      </c>
      <c r="C164" s="20" t="s">
        <v>338</v>
      </c>
      <c r="D164" s="20" t="s">
        <v>57</v>
      </c>
      <c r="E164" s="25" t="s">
        <v>332</v>
      </c>
      <c r="F164" s="25" t="s">
        <v>395</v>
      </c>
      <c r="G164" s="23">
        <v>10</v>
      </c>
      <c r="H164" s="23" t="s">
        <v>51</v>
      </c>
      <c r="I164" s="31">
        <v>8</v>
      </c>
      <c r="J164" s="62">
        <f t="shared" ref="J164:J168" si="5">I164/$G$1</f>
        <v>0.16</v>
      </c>
    </row>
    <row r="165" spans="1:10" s="81" customFormat="1" ht="17.45" customHeight="1" x14ac:dyDescent="0.2">
      <c r="A165" s="28">
        <v>162</v>
      </c>
      <c r="B165" s="20" t="s">
        <v>451</v>
      </c>
      <c r="C165" s="20" t="s">
        <v>452</v>
      </c>
      <c r="D165" s="20" t="s">
        <v>453</v>
      </c>
      <c r="E165" s="25" t="s">
        <v>332</v>
      </c>
      <c r="F165" s="25" t="s">
        <v>395</v>
      </c>
      <c r="G165" s="23">
        <v>10</v>
      </c>
      <c r="H165" s="23" t="s">
        <v>51</v>
      </c>
      <c r="I165" s="31">
        <v>8</v>
      </c>
      <c r="J165" s="62">
        <f t="shared" si="5"/>
        <v>0.16</v>
      </c>
    </row>
    <row r="166" spans="1:10" s="81" customFormat="1" ht="17.45" customHeight="1" x14ac:dyDescent="0.2">
      <c r="A166" s="51">
        <v>163</v>
      </c>
      <c r="B166" s="23" t="s">
        <v>454</v>
      </c>
      <c r="C166" s="123" t="s">
        <v>177</v>
      </c>
      <c r="D166" s="23" t="s">
        <v>29</v>
      </c>
      <c r="E166" s="52" t="s">
        <v>332</v>
      </c>
      <c r="F166" s="52" t="s">
        <v>395</v>
      </c>
      <c r="G166" s="23">
        <v>10</v>
      </c>
      <c r="H166" s="23" t="s">
        <v>51</v>
      </c>
      <c r="I166" s="140">
        <v>7</v>
      </c>
      <c r="J166" s="62">
        <f t="shared" si="5"/>
        <v>0.14000000000000001</v>
      </c>
    </row>
    <row r="167" spans="1:10" s="81" customFormat="1" ht="17.45" customHeight="1" x14ac:dyDescent="0.2">
      <c r="A167" s="28">
        <v>164</v>
      </c>
      <c r="B167" s="20" t="s">
        <v>455</v>
      </c>
      <c r="C167" s="20" t="s">
        <v>86</v>
      </c>
      <c r="D167" s="20" t="s">
        <v>32</v>
      </c>
      <c r="E167" s="25" t="s">
        <v>332</v>
      </c>
      <c r="F167" s="25" t="s">
        <v>395</v>
      </c>
      <c r="G167" s="23">
        <v>10</v>
      </c>
      <c r="H167" s="23" t="s">
        <v>51</v>
      </c>
      <c r="I167" s="31">
        <v>4</v>
      </c>
      <c r="J167" s="62">
        <f t="shared" si="5"/>
        <v>0.08</v>
      </c>
    </row>
    <row r="168" spans="1:10" s="81" customFormat="1" ht="17.45" customHeight="1" x14ac:dyDescent="0.2">
      <c r="A168" s="51">
        <v>165</v>
      </c>
      <c r="B168" s="71" t="s">
        <v>689</v>
      </c>
      <c r="C168" s="71" t="s">
        <v>222</v>
      </c>
      <c r="D168" s="71" t="s">
        <v>26</v>
      </c>
      <c r="E168" s="125" t="s">
        <v>554</v>
      </c>
      <c r="F168" s="125" t="s">
        <v>632</v>
      </c>
      <c r="G168" s="125">
        <v>10</v>
      </c>
      <c r="H168" s="71"/>
      <c r="I168" s="129">
        <v>3</v>
      </c>
      <c r="J168" s="62">
        <f t="shared" si="5"/>
        <v>0.06</v>
      </c>
    </row>
  </sheetData>
  <sortState ref="A4:O168">
    <sortCondition descending="1" ref="J4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5-6 кл</vt:lpstr>
      <vt:lpstr>7 кл</vt:lpstr>
      <vt:lpstr>8-9 кл.</vt:lpstr>
      <vt:lpstr>10-11 кл.</vt:lpstr>
    </vt:vector>
  </TitlesOfParts>
  <Company>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user14</dc:creator>
  <cp:lastModifiedBy>User8</cp:lastModifiedBy>
  <cp:lastPrinted>2024-10-11T12:15:04Z</cp:lastPrinted>
  <dcterms:created xsi:type="dcterms:W3CDTF">2010-02-01T08:04:55Z</dcterms:created>
  <dcterms:modified xsi:type="dcterms:W3CDTF">2024-10-28T14:02:09Z</dcterms:modified>
</cp:coreProperties>
</file>