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<sst xmlns="http://schemas.openxmlformats.org/spreadsheetml/2006/main" count="1283" uniqueCount="529">
  <si>
    <t>№ п.п.</t>
  </si>
  <si>
    <t>Фамилия</t>
  </si>
  <si>
    <t>Имя</t>
  </si>
  <si>
    <t>Отчество</t>
  </si>
  <si>
    <t>Полное название образовательного учреждения по уставу</t>
  </si>
  <si>
    <t>Уровень (класс)  обучения</t>
  </si>
  <si>
    <t>класс</t>
  </si>
  <si>
    <t>Результат          (победитель/призер/участник)</t>
  </si>
  <si>
    <t>Код</t>
  </si>
  <si>
    <t>Протокол работы жюри</t>
  </si>
  <si>
    <t>предмет</t>
  </si>
  <si>
    <t>кол-во участников</t>
  </si>
  <si>
    <t xml:space="preserve">дата проведения    </t>
  </si>
  <si>
    <t>время проведения</t>
  </si>
  <si>
    <t>место проведения</t>
  </si>
  <si>
    <t>Присутствовали члены жюри:</t>
  </si>
  <si>
    <t>Подписи</t>
  </si>
  <si>
    <t>МОУ «Шумиловская СОШ»</t>
  </si>
  <si>
    <t>Вячеславовна</t>
  </si>
  <si>
    <t>Полина</t>
  </si>
  <si>
    <t>Алексеевна</t>
  </si>
  <si>
    <t>Дмитриевна</t>
  </si>
  <si>
    <t>МОУ "Петровская СОШ"</t>
  </si>
  <si>
    <t>Сергеевна</t>
  </si>
  <si>
    <t>Алексей</t>
  </si>
  <si>
    <t>Александрович</t>
  </si>
  <si>
    <t>Геннадьевич</t>
  </si>
  <si>
    <t>МОУ Сосновский ЦО</t>
  </si>
  <si>
    <t>Алексеевич</t>
  </si>
  <si>
    <t>Егор</t>
  </si>
  <si>
    <t>Фамиоия, имя, отчество учителя, подготовившего участника</t>
  </si>
  <si>
    <t>Илья</t>
  </si>
  <si>
    <t>Владислав</t>
  </si>
  <si>
    <t>Павловна</t>
  </si>
  <si>
    <t>Кристина</t>
  </si>
  <si>
    <t>Анастасия</t>
  </si>
  <si>
    <t>Игорь</t>
  </si>
  <si>
    <t>Витальевич</t>
  </si>
  <si>
    <t>Михайлович</t>
  </si>
  <si>
    <t>Андреевич</t>
  </si>
  <si>
    <t>Максим</t>
  </si>
  <si>
    <t>Тимофей</t>
  </si>
  <si>
    <t>МОУ "Громовская СОШ"</t>
  </si>
  <si>
    <t>Ангелина</t>
  </si>
  <si>
    <t>Александровна</t>
  </si>
  <si>
    <t>МОУ "СОШ №1"</t>
  </si>
  <si>
    <t>Дарья</t>
  </si>
  <si>
    <t>Иван</t>
  </si>
  <si>
    <t>Диана</t>
  </si>
  <si>
    <t>Никита</t>
  </si>
  <si>
    <t>Романович</t>
  </si>
  <si>
    <t>Сергеевич</t>
  </si>
  <si>
    <t>Игоревна</t>
  </si>
  <si>
    <t>Николаевна</t>
  </si>
  <si>
    <t>Редзько</t>
  </si>
  <si>
    <t>Владимирович</t>
  </si>
  <si>
    <t>Олеговна</t>
  </si>
  <si>
    <t>Дмитриевич</t>
  </si>
  <si>
    <t>Анна</t>
  </si>
  <si>
    <t>Михайловна</t>
  </si>
  <si>
    <t>МОУ «СОШ № 1»</t>
  </si>
  <si>
    <t>МОУ «СОШ № 5»</t>
  </si>
  <si>
    <t>Попов</t>
  </si>
  <si>
    <t>Самуйлова</t>
  </si>
  <si>
    <t>Ульяна</t>
  </si>
  <si>
    <t>МОУ "Кузнеченская СОШ"</t>
  </si>
  <si>
    <t>МОУ "СОШ № 1"</t>
  </si>
  <si>
    <t>Омельченко</t>
  </si>
  <si>
    <t>Всеволод</t>
  </si>
  <si>
    <t>Васильевич</t>
  </si>
  <si>
    <t>Матвей</t>
  </si>
  <si>
    <t>Иванова</t>
  </si>
  <si>
    <t>Максимович</t>
  </si>
  <si>
    <t>Светлана</t>
  </si>
  <si>
    <t>Мороз</t>
  </si>
  <si>
    <t>Виктория</t>
  </si>
  <si>
    <t>Кирилловна</t>
  </si>
  <si>
    <t>Клапышева</t>
  </si>
  <si>
    <t>Каратаева</t>
  </si>
  <si>
    <t>Мария</t>
  </si>
  <si>
    <t>Станиславовна</t>
  </si>
  <si>
    <t>Антоновна</t>
  </si>
  <si>
    <t>Артемовна</t>
  </si>
  <si>
    <t>Александр</t>
  </si>
  <si>
    <t>Юрьевич</t>
  </si>
  <si>
    <t>МОУ "СОШ № 4"</t>
  </si>
  <si>
    <t>Андреевна</t>
  </si>
  <si>
    <t>Борисовна</t>
  </si>
  <si>
    <t>муниципального этапа всероссийской олимпиады школьников от 05.12.2023</t>
  </si>
  <si>
    <t>Биология</t>
  </si>
  <si>
    <t>10.00-12.00</t>
  </si>
  <si>
    <t>ОО</t>
  </si>
  <si>
    <t>Васильева Юлия Владимировна</t>
  </si>
  <si>
    <t>Артемова Оксана Владимировна</t>
  </si>
  <si>
    <t>Жмудь Юлия Владимировна</t>
  </si>
  <si>
    <t>Асадуллаев Александр Хидоятович</t>
  </si>
  <si>
    <t>Ананьина Людмила Анатольевна</t>
  </si>
  <si>
    <t>Михайлова Татьяна Саматовна</t>
  </si>
  <si>
    <t>Исакова Алина Александровна</t>
  </si>
  <si>
    <t>МОУ «СОШ № 4»</t>
  </si>
  <si>
    <t>МОУ «Мельниковская СОШ»</t>
  </si>
  <si>
    <t>МОУ "Сосновский ЦО"</t>
  </si>
  <si>
    <t>МОУ «Раздольская СОШ»</t>
  </si>
  <si>
    <t>(председатель)</t>
  </si>
  <si>
    <t>Б-7-1</t>
  </si>
  <si>
    <t>Русакова Оксана Анатольевна</t>
  </si>
  <si>
    <t>Б-7-2</t>
  </si>
  <si>
    <t>Прокопец</t>
  </si>
  <si>
    <t>Б-7-3</t>
  </si>
  <si>
    <t>Орехова</t>
  </si>
  <si>
    <t>Ксения</t>
  </si>
  <si>
    <t>МОУ "Джатиевская ООШ"</t>
  </si>
  <si>
    <t>Волкова Татьяна Валентиновна</t>
  </si>
  <si>
    <t>Б-7-4</t>
  </si>
  <si>
    <t>Паринг</t>
  </si>
  <si>
    <t>Б-7-5</t>
  </si>
  <si>
    <t>Кулык</t>
  </si>
  <si>
    <t>Сергей</t>
  </si>
  <si>
    <t>Б-7-6</t>
  </si>
  <si>
    <t>Ковтунова</t>
  </si>
  <si>
    <t>Ивановна</t>
  </si>
  <si>
    <t>МОУ "Коммунарская ООШ"</t>
  </si>
  <si>
    <t>Огарева Варвара Владимировна</t>
  </si>
  <si>
    <t>Б-7-7</t>
  </si>
  <si>
    <t>Тебеньков</t>
  </si>
  <si>
    <t>Б-7-8</t>
  </si>
  <si>
    <t>Белова Татьяна Петровна</t>
  </si>
  <si>
    <t>Б-7-9</t>
  </si>
  <si>
    <t>Филатова</t>
  </si>
  <si>
    <t>Василиса</t>
  </si>
  <si>
    <t>Б-7-10</t>
  </si>
  <si>
    <t>Михайлова</t>
  </si>
  <si>
    <t>Настасия</t>
  </si>
  <si>
    <t>МОУ "Мичуринская СОШ"</t>
  </si>
  <si>
    <t>Скотникова Жанна Андреевна</t>
  </si>
  <si>
    <t>Б-7-11</t>
  </si>
  <si>
    <t>Головина</t>
  </si>
  <si>
    <t>Софья</t>
  </si>
  <si>
    <t>Б-7-12</t>
  </si>
  <si>
    <t>Лысенко</t>
  </si>
  <si>
    <t>Б-7-13</t>
  </si>
  <si>
    <t>Боброва</t>
  </si>
  <si>
    <t>Вера</t>
  </si>
  <si>
    <t>Б-7-14</t>
  </si>
  <si>
    <t>Марфина</t>
  </si>
  <si>
    <t>Алёна</t>
  </si>
  <si>
    <t>Б-7-15</t>
  </si>
  <si>
    <t>Чикун</t>
  </si>
  <si>
    <t>Александра</t>
  </si>
  <si>
    <t>Викторовна</t>
  </si>
  <si>
    <t>Челнокова Анна Николаевна</t>
  </si>
  <si>
    <t>Б-7-16</t>
  </si>
  <si>
    <t>Даутова</t>
  </si>
  <si>
    <t>Ева</t>
  </si>
  <si>
    <t>МОУ "Раздольская СОШ"</t>
  </si>
  <si>
    <t>Б-7-17</t>
  </si>
  <si>
    <t>Редина</t>
  </si>
  <si>
    <t>Б-7-18</t>
  </si>
  <si>
    <t>Арина</t>
  </si>
  <si>
    <t>Б-7-19</t>
  </si>
  <si>
    <t>Каменская</t>
  </si>
  <si>
    <t>Алла</t>
  </si>
  <si>
    <t>МОУ "СОШ № 5"</t>
  </si>
  <si>
    <t>Мельникова Олеся Александровна</t>
  </si>
  <si>
    <t>Б-7-20</t>
  </si>
  <si>
    <t>Грицаюк</t>
  </si>
  <si>
    <t>Фёдор</t>
  </si>
  <si>
    <t>Иванович</t>
  </si>
  <si>
    <t>Б-7-21</t>
  </si>
  <si>
    <t>Сергеева</t>
  </si>
  <si>
    <t>Б-7-22</t>
  </si>
  <si>
    <t>Петелёва</t>
  </si>
  <si>
    <t>Б-7-23</t>
  </si>
  <si>
    <t>Кузьмина</t>
  </si>
  <si>
    <t>Б-7-24</t>
  </si>
  <si>
    <t>Суворова</t>
  </si>
  <si>
    <t>Романовна</t>
  </si>
  <si>
    <t>Б-7-25</t>
  </si>
  <si>
    <t>Корень</t>
  </si>
  <si>
    <t>Б-7-26</t>
  </si>
  <si>
    <t>Федяев</t>
  </si>
  <si>
    <t>Б-7-27</t>
  </si>
  <si>
    <t>Голомако</t>
  </si>
  <si>
    <t>Б-7-28</t>
  </si>
  <si>
    <t>Гришина</t>
  </si>
  <si>
    <t>Б-7-29</t>
  </si>
  <si>
    <t>Мелехов</t>
  </si>
  <si>
    <t>Григорий</t>
  </si>
  <si>
    <t>Б-7-30</t>
  </si>
  <si>
    <t>Баженова</t>
  </si>
  <si>
    <t>Екатерина</t>
  </si>
  <si>
    <t>Б-7-31</t>
  </si>
  <si>
    <t>Варвара</t>
  </si>
  <si>
    <t>Евгеньевна</t>
  </si>
  <si>
    <t>Б-7-32</t>
  </si>
  <si>
    <t>Кондрашова</t>
  </si>
  <si>
    <t>Б-7-33</t>
  </si>
  <si>
    <t>Сошнева</t>
  </si>
  <si>
    <t>Владимировна</t>
  </si>
  <si>
    <t>Б-7-34</t>
  </si>
  <si>
    <t>Устимкина</t>
  </si>
  <si>
    <t>Алина</t>
  </si>
  <si>
    <t>Б-7-35</t>
  </si>
  <si>
    <t>Захаров</t>
  </si>
  <si>
    <t>Б-7-36</t>
  </si>
  <si>
    <t>Осипова</t>
  </si>
  <si>
    <t>Б-7-37</t>
  </si>
  <si>
    <t>Изотова</t>
  </si>
  <si>
    <t>МОУ "Степанянская ООШ"</t>
  </si>
  <si>
    <t>Трухина Светлана Валерьевна</t>
  </si>
  <si>
    <t>Б-7-38</t>
  </si>
  <si>
    <t>Юмалистов</t>
  </si>
  <si>
    <t>Б-8-1</t>
  </si>
  <si>
    <t xml:space="preserve">Десятникова </t>
  </si>
  <si>
    <t>Б-8-2</t>
  </si>
  <si>
    <t>Хаука</t>
  </si>
  <si>
    <t>Кирилл</t>
  </si>
  <si>
    <t>Б-8-3</t>
  </si>
  <si>
    <t>Агафонов</t>
  </si>
  <si>
    <t>Б-8-4</t>
  </si>
  <si>
    <t>Аккуратнов</t>
  </si>
  <si>
    <t xml:space="preserve"> Александр</t>
  </si>
  <si>
    <t xml:space="preserve"> Дмитриевич</t>
  </si>
  <si>
    <t>МОУ "Запорожская ООШ"</t>
  </si>
  <si>
    <t>Сайгина Анастасия Владимировна</t>
  </si>
  <si>
    <t>Б-8-5</t>
  </si>
  <si>
    <t>Воронов</t>
  </si>
  <si>
    <t>Глеб</t>
  </si>
  <si>
    <t>Б-8-6</t>
  </si>
  <si>
    <t xml:space="preserve">Сергеев </t>
  </si>
  <si>
    <t>Леонид</t>
  </si>
  <si>
    <t>Б-8-7</t>
  </si>
  <si>
    <t>Сиротинина</t>
  </si>
  <si>
    <t>Васильевна</t>
  </si>
  <si>
    <t>Мурадова Ирина Васильевна</t>
  </si>
  <si>
    <t>Б-8-8</t>
  </si>
  <si>
    <t>Басманова</t>
  </si>
  <si>
    <t>Б-8-9</t>
  </si>
  <si>
    <t>Вырубова</t>
  </si>
  <si>
    <t>МОУ "Мельниковская СОШ"</t>
  </si>
  <si>
    <t>Б-8-10</t>
  </si>
  <si>
    <t>Стецюк</t>
  </si>
  <si>
    <t>Б-8-11</t>
  </si>
  <si>
    <t>Андреев</t>
  </si>
  <si>
    <t>Ефим</t>
  </si>
  <si>
    <t>Андревич</t>
  </si>
  <si>
    <t>Б-8-12</t>
  </si>
  <si>
    <t>Долгов</t>
  </si>
  <si>
    <t>Б-8-13</t>
  </si>
  <si>
    <t>Митина</t>
  </si>
  <si>
    <t>Б-8-14</t>
  </si>
  <si>
    <t>Щур</t>
  </si>
  <si>
    <t>Зоя</t>
  </si>
  <si>
    <t>Асадулаев Александр Хидоятович</t>
  </si>
  <si>
    <t>Б-8-15</t>
  </si>
  <si>
    <t>Б-8-16</t>
  </si>
  <si>
    <t>Субботина</t>
  </si>
  <si>
    <t>Б-8-17</t>
  </si>
  <si>
    <t>Дудуева</t>
  </si>
  <si>
    <t>Б-8-18</t>
  </si>
  <si>
    <t>Пирогова</t>
  </si>
  <si>
    <t>Б-8-19</t>
  </si>
  <si>
    <t>Мяки</t>
  </si>
  <si>
    <t>Б-8-20</t>
  </si>
  <si>
    <t>Грачева</t>
  </si>
  <si>
    <t>Милана</t>
  </si>
  <si>
    <t>Б-8-21</t>
  </si>
  <si>
    <t>Дорошенко</t>
  </si>
  <si>
    <t>Б-8-22</t>
  </si>
  <si>
    <t>Николаева</t>
  </si>
  <si>
    <t>Елизавета</t>
  </si>
  <si>
    <t>Б-8-23</t>
  </si>
  <si>
    <t>Шестакова</t>
  </si>
  <si>
    <t>Б-8-24</t>
  </si>
  <si>
    <t>Бабенко</t>
  </si>
  <si>
    <t>Б-8-25</t>
  </si>
  <si>
    <t>Архипов</t>
  </si>
  <si>
    <t>Б-8-26</t>
  </si>
  <si>
    <t>Черкасова</t>
  </si>
  <si>
    <t>Б-8-27</t>
  </si>
  <si>
    <t>Лысенкова</t>
  </si>
  <si>
    <t>Аастасия</t>
  </si>
  <si>
    <t>Б-8-28</t>
  </si>
  <si>
    <t>Агапова</t>
  </si>
  <si>
    <t>Б-8-29</t>
  </si>
  <si>
    <t>Куликова</t>
  </si>
  <si>
    <t xml:space="preserve">Ульяна </t>
  </si>
  <si>
    <t>Максимовна</t>
  </si>
  <si>
    <t>Б-8-30</t>
  </si>
  <si>
    <t>Михайлов</t>
  </si>
  <si>
    <t>Николаевич</t>
  </si>
  <si>
    <t>Б-8-31</t>
  </si>
  <si>
    <t>Мальцева</t>
  </si>
  <si>
    <t>Александровнаж</t>
  </si>
  <si>
    <t>Б-8-32</t>
  </si>
  <si>
    <t>Демидов</t>
  </si>
  <si>
    <t>Славович</t>
  </si>
  <si>
    <t>Б-8-33</t>
  </si>
  <si>
    <t>Б-8-34</t>
  </si>
  <si>
    <t>Иванов</t>
  </si>
  <si>
    <t>Гурьевич</t>
  </si>
  <si>
    <t>Б-8-35</t>
  </si>
  <si>
    <t xml:space="preserve">Шапошникова </t>
  </si>
  <si>
    <t>Б-8-36</t>
  </si>
  <si>
    <t>Мохова</t>
  </si>
  <si>
    <t xml:space="preserve"> Дарья</t>
  </si>
  <si>
    <t>Б-8-37</t>
  </si>
  <si>
    <t xml:space="preserve">Логинова </t>
  </si>
  <si>
    <t>Б-9-1</t>
  </si>
  <si>
    <t>Савиных</t>
  </si>
  <si>
    <t>МОУ  "Красноозерненская ООШ"</t>
  </si>
  <si>
    <t>Соколова Евгения Владимировна</t>
  </si>
  <si>
    <t>Б-9-2</t>
  </si>
  <si>
    <t>Б-9-3</t>
  </si>
  <si>
    <t xml:space="preserve">Иванова </t>
  </si>
  <si>
    <t>Б-9-4</t>
  </si>
  <si>
    <t>Жернакова</t>
  </si>
  <si>
    <t>Б-9-5</t>
  </si>
  <si>
    <t>Белоусова</t>
  </si>
  <si>
    <t>Б-9-6</t>
  </si>
  <si>
    <t>Рышку</t>
  </si>
  <si>
    <t>Любовь</t>
  </si>
  <si>
    <t>Леонидовна</t>
  </si>
  <si>
    <t>Б-9-7</t>
  </si>
  <si>
    <t>Ушакова</t>
  </si>
  <si>
    <t>Витальевна</t>
  </si>
  <si>
    <t>Б-9-8</t>
  </si>
  <si>
    <t>Ермолаева</t>
  </si>
  <si>
    <t>Карина</t>
  </si>
  <si>
    <t>Б-9-9</t>
  </si>
  <si>
    <t>Елена</t>
  </si>
  <si>
    <t>Б-9-10</t>
  </si>
  <si>
    <t>Черных</t>
  </si>
  <si>
    <t>Виолетта</t>
  </si>
  <si>
    <t>Петровна</t>
  </si>
  <si>
    <t>Б-9-11</t>
  </si>
  <si>
    <t>Смирнова</t>
  </si>
  <si>
    <t>Б-9-12</t>
  </si>
  <si>
    <t>Тимченко</t>
  </si>
  <si>
    <t>Б-9-13</t>
  </si>
  <si>
    <t xml:space="preserve">Васильев </t>
  </si>
  <si>
    <t>Аким</t>
  </si>
  <si>
    <t>Б-9-14</t>
  </si>
  <si>
    <t>Маландина</t>
  </si>
  <si>
    <t>Б-9-15</t>
  </si>
  <si>
    <t>Леонова</t>
  </si>
  <si>
    <t xml:space="preserve"> Софья</t>
  </si>
  <si>
    <t>Б-9-16</t>
  </si>
  <si>
    <t xml:space="preserve">Бурмистрова </t>
  </si>
  <si>
    <t>Денисовна</t>
  </si>
  <si>
    <t>Б-9-17</t>
  </si>
  <si>
    <t>Волкова</t>
  </si>
  <si>
    <t>Б-9-18</t>
  </si>
  <si>
    <t>Платонов</t>
  </si>
  <si>
    <t>Степан</t>
  </si>
  <si>
    <t>Б-9-19</t>
  </si>
  <si>
    <t>Клестер</t>
  </si>
  <si>
    <t>Валеия</t>
  </si>
  <si>
    <t>Гудкова Наталья Николаевна</t>
  </si>
  <si>
    <t>Б-9-20</t>
  </si>
  <si>
    <t>Шевцова</t>
  </si>
  <si>
    <t>Степановна</t>
  </si>
  <si>
    <t>Б-9-21</t>
  </si>
  <si>
    <t>Александрова</t>
  </si>
  <si>
    <t>Юрьевна</t>
  </si>
  <si>
    <t>Б-9-22</t>
  </si>
  <si>
    <t>Макхамова</t>
  </si>
  <si>
    <t>Динара</t>
  </si>
  <si>
    <t>Фазлидиновна</t>
  </si>
  <si>
    <t>Б-9-23</t>
  </si>
  <si>
    <t>Горинова</t>
  </si>
  <si>
    <t>Б-9-24</t>
  </si>
  <si>
    <t>Газарян</t>
  </si>
  <si>
    <t>Арман</t>
  </si>
  <si>
    <t>Б-9-25</t>
  </si>
  <si>
    <t>Каракуц</t>
  </si>
  <si>
    <t>Ренат</t>
  </si>
  <si>
    <t>Русланович</t>
  </si>
  <si>
    <t>Б-9-26</t>
  </si>
  <si>
    <t>Казанцева</t>
  </si>
  <si>
    <t>Б-9-27</t>
  </si>
  <si>
    <t xml:space="preserve">Бледнова </t>
  </si>
  <si>
    <t>Попова Ирина Сергеевна</t>
  </si>
  <si>
    <t>Б-9-28</t>
  </si>
  <si>
    <t xml:space="preserve">Белоусова </t>
  </si>
  <si>
    <t>Комлякова Наталья Николаевна</t>
  </si>
  <si>
    <t>Б-9-29</t>
  </si>
  <si>
    <t>Б-9-30</t>
  </si>
  <si>
    <t>Волынец</t>
  </si>
  <si>
    <t>Б-9-31</t>
  </si>
  <si>
    <t>Снегирев</t>
  </si>
  <si>
    <t>Дмитрий</t>
  </si>
  <si>
    <t>Станиславович</t>
  </si>
  <si>
    <t>Б-9-32</t>
  </si>
  <si>
    <t>Б-9-33</t>
  </si>
  <si>
    <t>Андреева</t>
  </si>
  <si>
    <t>Камила</t>
  </si>
  <si>
    <t>Б-10-1</t>
  </si>
  <si>
    <t>Мурадова</t>
  </si>
  <si>
    <t>Ахмедовна</t>
  </si>
  <si>
    <t>Б-10-2</t>
  </si>
  <si>
    <t>Тюрин</t>
  </si>
  <si>
    <t>Игоревич</t>
  </si>
  <si>
    <t>Б-10-3</t>
  </si>
  <si>
    <t>Жук</t>
  </si>
  <si>
    <t>Б-10-4</t>
  </si>
  <si>
    <t>Козлова</t>
  </si>
  <si>
    <t>Б-10-5</t>
  </si>
  <si>
    <t xml:space="preserve">Подрезова </t>
  </si>
  <si>
    <t>МОУ "Отрадненская СОШ"</t>
  </si>
  <si>
    <t>Васильева Любовь Викторовна</t>
  </si>
  <si>
    <t>Б-10-6</t>
  </si>
  <si>
    <t>Мотря</t>
  </si>
  <si>
    <t>Яна</t>
  </si>
  <si>
    <t>Б-10-7</t>
  </si>
  <si>
    <t>Вяткина</t>
  </si>
  <si>
    <t>Валерия</t>
  </si>
  <si>
    <t>Б-10-8</t>
  </si>
  <si>
    <t>Гульбицкая</t>
  </si>
  <si>
    <t>София</t>
  </si>
  <si>
    <t>Б-10-9</t>
  </si>
  <si>
    <t>Григорьева</t>
  </si>
  <si>
    <t>Ариана</t>
  </si>
  <si>
    <t>Б-10-10</t>
  </si>
  <si>
    <t>Фираго</t>
  </si>
  <si>
    <t>Б-10-11</t>
  </si>
  <si>
    <t>Лобанова</t>
  </si>
  <si>
    <t>Б-10-12</t>
  </si>
  <si>
    <t>Богдан</t>
  </si>
  <si>
    <t>Б-10-13</t>
  </si>
  <si>
    <t>Дьяченко</t>
  </si>
  <si>
    <t>Б-10-14</t>
  </si>
  <si>
    <t>Веселов</t>
  </si>
  <si>
    <t>Б-10-15</t>
  </si>
  <si>
    <t>Собакарь</t>
  </si>
  <si>
    <t>Б-10-16</t>
  </si>
  <si>
    <t>Полякова</t>
  </si>
  <si>
    <t>Марианна</t>
  </si>
  <si>
    <t>Б-10-17</t>
  </si>
  <si>
    <t xml:space="preserve">Хохлов </t>
  </si>
  <si>
    <t xml:space="preserve"> Максим</t>
  </si>
  <si>
    <t>Б-10-18</t>
  </si>
  <si>
    <t>Шелудякова</t>
  </si>
  <si>
    <t>Б-10-19</t>
  </si>
  <si>
    <t>Б-10-20</t>
  </si>
  <si>
    <t xml:space="preserve">Мальченок </t>
  </si>
  <si>
    <t>Георгий</t>
  </si>
  <si>
    <t>Яковлевич</t>
  </si>
  <si>
    <t>Анисимова Екатерина Александровна</t>
  </si>
  <si>
    <t>Б-10-21</t>
  </si>
  <si>
    <t xml:space="preserve">Ефимова </t>
  </si>
  <si>
    <t>Б-10-22</t>
  </si>
  <si>
    <t>Андрусь</t>
  </si>
  <si>
    <t>Б-10-23</t>
  </si>
  <si>
    <t xml:space="preserve">Барданов </t>
  </si>
  <si>
    <t>Б-10-24</t>
  </si>
  <si>
    <t xml:space="preserve">Бажанова </t>
  </si>
  <si>
    <t xml:space="preserve">Леяна </t>
  </si>
  <si>
    <t>Б-10-25</t>
  </si>
  <si>
    <t xml:space="preserve">Верёвкина </t>
  </si>
  <si>
    <t>Б-10-26</t>
  </si>
  <si>
    <t xml:space="preserve">Воробьёв </t>
  </si>
  <si>
    <t>Б-10-27</t>
  </si>
  <si>
    <t>Б-10-28</t>
  </si>
  <si>
    <t>Омельянчук</t>
  </si>
  <si>
    <t>Б-10-29</t>
  </si>
  <si>
    <t>Филатов</t>
  </si>
  <si>
    <t>Б-10-30</t>
  </si>
  <si>
    <t>Серафим</t>
  </si>
  <si>
    <t>Б-10-31</t>
  </si>
  <si>
    <t>Шиндин</t>
  </si>
  <si>
    <t>Даниил</t>
  </si>
  <si>
    <t>Б-10-32</t>
  </si>
  <si>
    <t xml:space="preserve">Луценко </t>
  </si>
  <si>
    <t>Ильинична</t>
  </si>
  <si>
    <t>Б-11-1</t>
  </si>
  <si>
    <t>Текнеджян</t>
  </si>
  <si>
    <t>Аветисовна</t>
  </si>
  <si>
    <t>Б-11-2</t>
  </si>
  <si>
    <t>Кишко</t>
  </si>
  <si>
    <t>Б-11-3</t>
  </si>
  <si>
    <t>Куканова</t>
  </si>
  <si>
    <t>Б-11-4</t>
  </si>
  <si>
    <t>Петрова</t>
  </si>
  <si>
    <t>Б-11-5</t>
  </si>
  <si>
    <t>Зизень</t>
  </si>
  <si>
    <t>Б-11-6</t>
  </si>
  <si>
    <t>Колобылина</t>
  </si>
  <si>
    <t>Б-11-7</t>
  </si>
  <si>
    <t>Дунаева</t>
  </si>
  <si>
    <t>Б-11-8</t>
  </si>
  <si>
    <t>Пепелова</t>
  </si>
  <si>
    <t>Алиса</t>
  </si>
  <si>
    <t>Б-11-9</t>
  </si>
  <si>
    <t>Путинцев</t>
  </si>
  <si>
    <t>Николай</t>
  </si>
  <si>
    <t>Б-11-10</t>
  </si>
  <si>
    <t xml:space="preserve">Андрусь </t>
  </si>
  <si>
    <t>Николета</t>
  </si>
  <si>
    <t>Б-11-11</t>
  </si>
  <si>
    <t xml:space="preserve">Фомина </t>
  </si>
  <si>
    <t>Эдуардовна</t>
  </si>
  <si>
    <t>Б-11-12</t>
  </si>
  <si>
    <t xml:space="preserve">Рочева </t>
  </si>
  <si>
    <t>Валерьевна</t>
  </si>
  <si>
    <t>Б-11-13</t>
  </si>
  <si>
    <t xml:space="preserve">Герасина </t>
  </si>
  <si>
    <t>Б-11-14</t>
  </si>
  <si>
    <t>Сохибова</t>
  </si>
  <si>
    <t>Сайиткуловна</t>
  </si>
  <si>
    <t>Б-11-15</t>
  </si>
  <si>
    <t>Быстрова</t>
  </si>
  <si>
    <t>Б-11-16</t>
  </si>
  <si>
    <t>Савин</t>
  </si>
  <si>
    <t>Арсений</t>
  </si>
  <si>
    <t>Павлович</t>
  </si>
  <si>
    <t>отс.</t>
  </si>
  <si>
    <t>Победитель</t>
  </si>
  <si>
    <t>призер</t>
  </si>
  <si>
    <t>участник</t>
  </si>
  <si>
    <t>Из расчета 100 баллов</t>
  </si>
  <si>
    <r>
      <t>Кол-во набранных баллов (</t>
    </r>
    <r>
      <rPr>
        <b/>
        <sz val="9"/>
        <rFont val="Times New Roman"/>
        <family val="1"/>
      </rPr>
      <t>мax= 33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</si>
  <si>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36</t>
    </r>
    <r>
      <rPr>
        <b/>
        <sz val="10"/>
        <rFont val="Times New Roman"/>
        <family val="1"/>
      </rPr>
      <t>)</t>
    </r>
  </si>
  <si>
    <t xml:space="preserve">  </t>
  </si>
  <si>
    <r>
      <t>Кол-во набранных баллов (</t>
    </r>
    <r>
      <rPr>
        <b/>
        <sz val="9"/>
        <rFont val="Times New Roman"/>
        <family val="1"/>
      </rPr>
      <t>мax= 59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</si>
  <si>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67</t>
    </r>
    <r>
      <rPr>
        <b/>
        <sz val="10"/>
        <rFont val="Times New Roman"/>
        <family val="1"/>
      </rPr>
      <t>)</t>
    </r>
  </si>
  <si>
    <t>победитель</t>
  </si>
  <si>
    <r>
      <t>Кол-во набранных баллов (</t>
    </r>
    <r>
      <rPr>
        <b/>
        <sz val="9"/>
        <rFont val="Times New Roman"/>
        <family val="1"/>
      </rPr>
      <t>мax= 80</t>
    </r>
    <r>
      <rPr>
        <b/>
        <sz val="10"/>
        <rFont val="Times New Roman"/>
        <family val="1"/>
      </rPr>
      <t>)</t>
    </r>
  </si>
  <si>
    <t>Приложение 1 к распоряжению КО № 1995-р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</si>
</sst>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[$-419]dd&quot;.&quot;mm&quot;.&quot;yyyy"/>
    <numFmt numFmtId="188" formatCode="dd&quot;.&quot;mm&quot;.&quot;yyyy"/>
    <numFmt numFmtId="189" formatCode="dd&quot;.&quot;mm&quot;.&quot;yy"/>
    <numFmt numFmtId="190" formatCode="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Protection="0">
      <alignment/>
    </xf>
    <xf numFmtId="0" fontId="30" fillId="20" borderId="1" applyProtection="0">
      <alignment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0" fillId="28" borderId="1" applyNumberFormat="0" applyAlignment="0" applyProtection="0"/>
    <xf numFmtId="0" fontId="32" fillId="28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justify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center"/>
    </xf>
    <xf numFmtId="0" fontId="5" fillId="0" borderId="10" xfId="42" applyFont="1" applyFill="1" applyBorder="1" applyAlignment="1">
      <alignment horizontal="left" vertical="center"/>
    </xf>
    <xf numFmtId="0" fontId="45" fillId="34" borderId="10" xfId="0" applyFont="1" applyFill="1" applyBorder="1" applyAlignment="1">
      <alignment/>
    </xf>
    <xf numFmtId="186" fontId="45" fillId="34" borderId="10" xfId="0" applyNumberFormat="1" applyFont="1" applyFill="1" applyBorder="1" applyAlignment="1">
      <alignment horizontal="left" vertical="top" wrapText="1"/>
    </xf>
    <xf numFmtId="186" fontId="45" fillId="0" borderId="10" xfId="0" applyNumberFormat="1" applyFont="1" applyFill="1" applyBorder="1" applyAlignment="1">
      <alignment horizontal="left" vertical="top"/>
    </xf>
    <xf numFmtId="186" fontId="45" fillId="34" borderId="10" xfId="0" applyNumberFormat="1" applyFont="1" applyFill="1" applyBorder="1" applyAlignment="1">
      <alignment horizontal="left" vertical="top"/>
    </xf>
    <xf numFmtId="49" fontId="5" fillId="0" borderId="0" xfId="0" applyNumberFormat="1" applyFont="1" applyAlignment="1">
      <alignment horizontal="left"/>
    </xf>
    <xf numFmtId="2" fontId="5" fillId="0" borderId="10" xfId="0" applyNumberFormat="1" applyFont="1" applyFill="1" applyBorder="1" applyAlignment="1">
      <alignment horizontal="left" vertical="top"/>
    </xf>
    <xf numFmtId="186" fontId="5" fillId="0" borderId="10" xfId="0" applyNumberFormat="1" applyFont="1" applyFill="1" applyBorder="1" applyAlignment="1">
      <alignment horizontal="left" vertical="top"/>
    </xf>
    <xf numFmtId="186" fontId="5" fillId="34" borderId="10" xfId="0" applyNumberFormat="1" applyFont="1" applyFill="1" applyBorder="1" applyAlignment="1">
      <alignment horizontal="left" vertical="top"/>
    </xf>
    <xf numFmtId="186" fontId="5" fillId="0" borderId="10" xfId="0" applyNumberFormat="1" applyFont="1" applyBorder="1" applyAlignment="1">
      <alignment horizontal="left" vertical="top"/>
    </xf>
    <xf numFmtId="0" fontId="46" fillId="34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6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Output" xfId="33"/>
    <cellStyle name="Excel Built-in Outpu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2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3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4552950" y="15240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5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6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7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8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9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0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1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47625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4552950" y="15240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3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4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5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4552950" y="15240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7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8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19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20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21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22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57150" cy="0"/>
    <xdr:sp fLocksText="0">
      <xdr:nvSpPr>
        <xdr:cNvPr id="23" name="TextBox 1"/>
        <xdr:cNvSpPr txBox="1">
          <a:spLocks noChangeArrowheads="1"/>
        </xdr:cNvSpPr>
      </xdr:nvSpPr>
      <xdr:spPr>
        <a:xfrm>
          <a:off x="4552950" y="15240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8</xdr:row>
      <xdr:rowOff>0</xdr:rowOff>
    </xdr:from>
    <xdr:ext cx="47625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4552950" y="15240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" name="TextBox 169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2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3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5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6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7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8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9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0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1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3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4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5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7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8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19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20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21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22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57150" cy="0"/>
    <xdr:sp fLocksText="0">
      <xdr:nvSpPr>
        <xdr:cNvPr id="23" name="TextBox 1"/>
        <xdr:cNvSpPr txBox="1">
          <a:spLocks noChangeArrowheads="1"/>
        </xdr:cNvSpPr>
      </xdr:nvSpPr>
      <xdr:spPr>
        <a:xfrm>
          <a:off x="4391025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25" name="TextBox 193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26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27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28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29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0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1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2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3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4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5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7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8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39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40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1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2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3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4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5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6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161925</xdr:colOff>
      <xdr:row>41</xdr:row>
      <xdr:rowOff>0</xdr:rowOff>
    </xdr:from>
    <xdr:ext cx="57150" cy="0"/>
    <xdr:sp fLocksText="0">
      <xdr:nvSpPr>
        <xdr:cNvPr id="47" name="TextBox 1"/>
        <xdr:cNvSpPr txBox="1">
          <a:spLocks noChangeArrowheads="1"/>
        </xdr:cNvSpPr>
      </xdr:nvSpPr>
      <xdr:spPr>
        <a:xfrm>
          <a:off x="4552950" y="1005840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48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4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5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5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5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5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5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5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5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5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5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5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6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6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6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6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6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6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6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6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6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6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7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7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7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7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7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7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7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7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7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7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8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8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8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8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8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8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8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8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8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8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9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9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9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9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9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9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9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97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98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99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00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0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0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0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0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0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0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0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0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0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1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1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1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1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1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1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1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1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1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1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2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121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22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123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24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2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2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2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2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129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30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131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32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3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3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3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3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137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38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57150" cy="9525"/>
    <xdr:sp fLocksText="0">
      <xdr:nvSpPr>
        <xdr:cNvPr id="139" name="TextBox 1"/>
        <xdr:cNvSpPr txBox="1">
          <a:spLocks noChangeArrowheads="1"/>
        </xdr:cNvSpPr>
      </xdr:nvSpPr>
      <xdr:spPr>
        <a:xfrm>
          <a:off x="4391025" y="104489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47625" cy="19050"/>
    <xdr:sp fLocksText="0">
      <xdr:nvSpPr>
        <xdr:cNvPr id="140" name="TextBox 1"/>
        <xdr:cNvSpPr txBox="1">
          <a:spLocks noChangeArrowheads="1"/>
        </xdr:cNvSpPr>
      </xdr:nvSpPr>
      <xdr:spPr>
        <a:xfrm>
          <a:off x="4391025" y="10448925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4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4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4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4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4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4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4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4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4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5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5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5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5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5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5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5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5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5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59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60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61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62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63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64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65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66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57150" cy="9525"/>
    <xdr:sp fLocksText="0">
      <xdr:nvSpPr>
        <xdr:cNvPr id="167" name="TextBox 1"/>
        <xdr:cNvSpPr txBox="1">
          <a:spLocks noChangeArrowheads="1"/>
        </xdr:cNvSpPr>
      </xdr:nvSpPr>
      <xdr:spPr>
        <a:xfrm>
          <a:off x="4391025" y="76962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47625" cy="19050"/>
    <xdr:sp fLocksText="0">
      <xdr:nvSpPr>
        <xdr:cNvPr id="168" name="TextBox 1"/>
        <xdr:cNvSpPr txBox="1">
          <a:spLocks noChangeArrowheads="1"/>
        </xdr:cNvSpPr>
      </xdr:nvSpPr>
      <xdr:spPr>
        <a:xfrm>
          <a:off x="4391025" y="7696200"/>
          <a:ext cx="47625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98" zoomScaleNormal="98" zoomScaleSheetLayoutView="100" zoomScalePageLayoutView="75" workbookViewId="0" topLeftCell="A1">
      <selection activeCell="E5" sqref="E5"/>
    </sheetView>
  </sheetViews>
  <sheetFormatPr defaultColWidth="9.125" defaultRowHeight="12.75"/>
  <cols>
    <col min="1" max="1" width="3.875" style="1" customWidth="1"/>
    <col min="2" max="2" width="9.125" style="1" customWidth="1"/>
    <col min="3" max="3" width="14.375" style="2" customWidth="1"/>
    <col min="4" max="4" width="11.625" style="2" customWidth="1"/>
    <col min="5" max="5" width="18.625" style="2" customWidth="1"/>
    <col min="6" max="6" width="32.75390625" style="3" customWidth="1"/>
    <col min="7" max="7" width="35.875" style="3" customWidth="1"/>
    <col min="8" max="8" width="5.625" style="2" customWidth="1"/>
    <col min="9" max="9" width="12.375" style="4" customWidth="1"/>
    <col min="10" max="10" width="10.50390625" style="5" customWidth="1"/>
    <col min="11" max="11" width="7.625" style="1" customWidth="1"/>
    <col min="12" max="12" width="19.625" style="1" customWidth="1"/>
    <col min="13" max="16384" width="9.125" style="1" customWidth="1"/>
  </cols>
  <sheetData>
    <row r="1" spans="2:8" ht="15">
      <c r="B1" s="14"/>
      <c r="C1" s="14" t="s">
        <v>9</v>
      </c>
      <c r="D1" s="15"/>
      <c r="E1" s="14"/>
      <c r="G1" s="23" t="s">
        <v>528</v>
      </c>
      <c r="H1" s="2"/>
    </row>
    <row r="2" spans="2:5" ht="15">
      <c r="B2" s="14"/>
      <c r="C2" s="15" t="s">
        <v>88</v>
      </c>
      <c r="D2" s="15"/>
      <c r="E2" s="15"/>
    </row>
    <row r="3" spans="2:5" ht="15">
      <c r="B3" s="14" t="s">
        <v>10</v>
      </c>
      <c r="C3" s="15"/>
      <c r="D3" s="15"/>
      <c r="E3" s="15" t="s">
        <v>89</v>
      </c>
    </row>
    <row r="4" spans="2:5" ht="15">
      <c r="B4" s="14" t="s">
        <v>6</v>
      </c>
      <c r="C4" s="15"/>
      <c r="D4" s="15"/>
      <c r="E4" s="24">
        <v>7</v>
      </c>
    </row>
    <row r="5" spans="2:5" ht="15">
      <c r="B5" s="14" t="s">
        <v>11</v>
      </c>
      <c r="C5" s="15"/>
      <c r="D5" s="15"/>
      <c r="E5" s="15">
        <v>33</v>
      </c>
    </row>
    <row r="6" spans="2:5" ht="15">
      <c r="B6" s="14" t="s">
        <v>12</v>
      </c>
      <c r="C6" s="15"/>
      <c r="D6" s="15"/>
      <c r="E6" s="16">
        <v>45261</v>
      </c>
    </row>
    <row r="7" spans="2:5" ht="15">
      <c r="B7" s="14" t="s">
        <v>13</v>
      </c>
      <c r="C7" s="15"/>
      <c r="D7" s="15"/>
      <c r="E7" s="35" t="s">
        <v>90</v>
      </c>
    </row>
    <row r="8" spans="2:5" ht="15">
      <c r="B8" s="14" t="s">
        <v>14</v>
      </c>
      <c r="C8" s="15"/>
      <c r="D8" s="15"/>
      <c r="E8" s="15" t="s">
        <v>91</v>
      </c>
    </row>
    <row r="9" spans="2:8" ht="21" customHeight="1">
      <c r="B9" s="14" t="s">
        <v>15</v>
      </c>
      <c r="C9" s="15"/>
      <c r="D9" s="15"/>
      <c r="E9" s="15"/>
      <c r="G9" s="17" t="s">
        <v>16</v>
      </c>
      <c r="H9" s="13"/>
    </row>
    <row r="10" spans="2:8" ht="21" customHeight="1">
      <c r="B10" s="14" t="s">
        <v>92</v>
      </c>
      <c r="C10" s="15"/>
      <c r="D10" s="15"/>
      <c r="E10" s="15" t="s">
        <v>103</v>
      </c>
      <c r="F10" s="41" t="s">
        <v>99</v>
      </c>
      <c r="G10" s="17"/>
      <c r="H10" s="13"/>
    </row>
    <row r="11" spans="2:8" ht="21" customHeight="1">
      <c r="B11" s="14" t="s">
        <v>93</v>
      </c>
      <c r="C11" s="15"/>
      <c r="D11" s="15"/>
      <c r="E11" s="15"/>
      <c r="F11" s="41" t="s">
        <v>60</v>
      </c>
      <c r="G11" s="17"/>
      <c r="H11" s="13"/>
    </row>
    <row r="12" spans="2:8" ht="21" customHeight="1">
      <c r="B12" s="14" t="s">
        <v>94</v>
      </c>
      <c r="C12" s="15"/>
      <c r="D12" s="15"/>
      <c r="E12" s="15"/>
      <c r="F12" s="41" t="s">
        <v>100</v>
      </c>
      <c r="G12" s="17"/>
      <c r="H12" s="13"/>
    </row>
    <row r="13" spans="2:8" ht="20.25" customHeight="1">
      <c r="B13" s="14" t="s">
        <v>95</v>
      </c>
      <c r="E13" s="14"/>
      <c r="F13" s="17" t="s">
        <v>61</v>
      </c>
      <c r="G13" s="18"/>
      <c r="H13" s="13"/>
    </row>
    <row r="14" spans="2:8" ht="20.25" customHeight="1">
      <c r="B14" s="14" t="s">
        <v>97</v>
      </c>
      <c r="E14" s="14"/>
      <c r="F14" s="17" t="s">
        <v>101</v>
      </c>
      <c r="G14" s="18"/>
      <c r="H14" s="13"/>
    </row>
    <row r="15" spans="2:8" ht="20.25" customHeight="1">
      <c r="B15" s="14" t="s">
        <v>98</v>
      </c>
      <c r="E15" s="14"/>
      <c r="F15" s="17" t="s">
        <v>102</v>
      </c>
      <c r="G15" s="18"/>
      <c r="H15" s="13"/>
    </row>
    <row r="16" spans="2:8" ht="20.25" customHeight="1">
      <c r="B16" s="14"/>
      <c r="E16" s="14"/>
      <c r="F16" s="17"/>
      <c r="G16" s="18"/>
      <c r="H16" s="13"/>
    </row>
    <row r="17" spans="1:11" s="9" customFormat="1" ht="105" customHeight="1">
      <c r="A17" s="7" t="s">
        <v>0</v>
      </c>
      <c r="B17" s="7" t="s">
        <v>8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30</v>
      </c>
      <c r="H17" s="7" t="s">
        <v>5</v>
      </c>
      <c r="I17" s="10" t="s">
        <v>7</v>
      </c>
      <c r="J17" s="8" t="s">
        <v>521</v>
      </c>
      <c r="K17" s="44" t="s">
        <v>520</v>
      </c>
    </row>
    <row r="18" spans="1:11" s="12" customFormat="1" ht="18" customHeight="1">
      <c r="A18" s="22">
        <v>1</v>
      </c>
      <c r="B18" s="26" t="s">
        <v>106</v>
      </c>
      <c r="C18" s="30" t="s">
        <v>107</v>
      </c>
      <c r="D18" s="30" t="s">
        <v>79</v>
      </c>
      <c r="E18" s="30" t="s">
        <v>53</v>
      </c>
      <c r="F18" s="28" t="s">
        <v>42</v>
      </c>
      <c r="G18" s="28" t="s">
        <v>105</v>
      </c>
      <c r="H18" s="29">
        <v>7</v>
      </c>
      <c r="I18" s="43" t="s">
        <v>517</v>
      </c>
      <c r="J18" s="37">
        <v>19.5</v>
      </c>
      <c r="K18" s="46">
        <f>J18/33*100</f>
        <v>59.09090909090909</v>
      </c>
    </row>
    <row r="19" spans="1:11" s="12" customFormat="1" ht="18" customHeight="1">
      <c r="A19" s="22">
        <v>2</v>
      </c>
      <c r="B19" s="26" t="s">
        <v>127</v>
      </c>
      <c r="C19" s="27" t="s">
        <v>128</v>
      </c>
      <c r="D19" s="27" t="s">
        <v>129</v>
      </c>
      <c r="E19" s="27" t="s">
        <v>21</v>
      </c>
      <c r="F19" s="29" t="s">
        <v>65</v>
      </c>
      <c r="G19" s="29" t="s">
        <v>126</v>
      </c>
      <c r="H19" s="29">
        <v>7</v>
      </c>
      <c r="I19" s="43" t="s">
        <v>518</v>
      </c>
      <c r="J19" s="38">
        <v>18.5</v>
      </c>
      <c r="K19" s="46">
        <f aca="true" t="shared" si="0" ref="K19:K50">J19/33*100</f>
        <v>56.060606060606055</v>
      </c>
    </row>
    <row r="20" spans="1:11" s="11" customFormat="1" ht="18" customHeight="1">
      <c r="A20" s="22">
        <v>3</v>
      </c>
      <c r="B20" s="26" t="s">
        <v>135</v>
      </c>
      <c r="C20" s="27" t="s">
        <v>136</v>
      </c>
      <c r="D20" s="27" t="s">
        <v>137</v>
      </c>
      <c r="E20" s="27" t="s">
        <v>86</v>
      </c>
      <c r="F20" s="28" t="s">
        <v>133</v>
      </c>
      <c r="G20" s="28" t="s">
        <v>134</v>
      </c>
      <c r="H20" s="29">
        <v>7</v>
      </c>
      <c r="I20" s="43" t="s">
        <v>518</v>
      </c>
      <c r="J20" s="33">
        <v>18.5</v>
      </c>
      <c r="K20" s="46">
        <f t="shared" si="0"/>
        <v>56.060606060606055</v>
      </c>
    </row>
    <row r="21" spans="1:11" s="11" customFormat="1" ht="18" customHeight="1">
      <c r="A21" s="22">
        <v>4</v>
      </c>
      <c r="B21" s="26" t="s">
        <v>157</v>
      </c>
      <c r="C21" s="30" t="s">
        <v>71</v>
      </c>
      <c r="D21" s="30" t="s">
        <v>158</v>
      </c>
      <c r="E21" s="30" t="s">
        <v>23</v>
      </c>
      <c r="F21" s="28" t="s">
        <v>154</v>
      </c>
      <c r="G21" s="28" t="s">
        <v>98</v>
      </c>
      <c r="H21" s="29">
        <v>7</v>
      </c>
      <c r="I21" s="43" t="s">
        <v>518</v>
      </c>
      <c r="J21" s="34">
        <v>18.5</v>
      </c>
      <c r="K21" s="46">
        <f t="shared" si="0"/>
        <v>56.060606060606055</v>
      </c>
    </row>
    <row r="22" spans="1:11" s="11" customFormat="1" ht="18" customHeight="1">
      <c r="A22" s="22">
        <v>5</v>
      </c>
      <c r="B22" s="26" t="s">
        <v>151</v>
      </c>
      <c r="C22" s="30" t="s">
        <v>152</v>
      </c>
      <c r="D22" s="30" t="s">
        <v>153</v>
      </c>
      <c r="E22" s="30" t="s">
        <v>20</v>
      </c>
      <c r="F22" s="28" t="s">
        <v>154</v>
      </c>
      <c r="G22" s="28" t="s">
        <v>98</v>
      </c>
      <c r="H22" s="29">
        <v>7</v>
      </c>
      <c r="I22" s="43" t="s">
        <v>518</v>
      </c>
      <c r="J22" s="34">
        <v>18</v>
      </c>
      <c r="K22" s="46">
        <f t="shared" si="0"/>
        <v>54.54545454545454</v>
      </c>
    </row>
    <row r="23" spans="1:12" s="11" customFormat="1" ht="18" customHeight="1">
      <c r="A23" s="22">
        <v>6</v>
      </c>
      <c r="B23" s="26" t="s">
        <v>155</v>
      </c>
      <c r="C23" s="30" t="s">
        <v>156</v>
      </c>
      <c r="D23" s="30" t="s">
        <v>46</v>
      </c>
      <c r="E23" s="30" t="s">
        <v>44</v>
      </c>
      <c r="F23" s="28" t="s">
        <v>154</v>
      </c>
      <c r="G23" s="28" t="s">
        <v>98</v>
      </c>
      <c r="H23" s="29">
        <v>7</v>
      </c>
      <c r="I23" s="43" t="s">
        <v>518</v>
      </c>
      <c r="J23" s="34">
        <v>16.5</v>
      </c>
      <c r="K23" s="46">
        <f t="shared" si="0"/>
        <v>50</v>
      </c>
      <c r="L23" s="6"/>
    </row>
    <row r="24" spans="1:12" ht="18" customHeight="1">
      <c r="A24" s="22">
        <v>7</v>
      </c>
      <c r="B24" s="26" t="s">
        <v>181</v>
      </c>
      <c r="C24" s="30" t="s">
        <v>182</v>
      </c>
      <c r="D24" s="30" t="s">
        <v>73</v>
      </c>
      <c r="E24" s="30" t="s">
        <v>44</v>
      </c>
      <c r="F24" s="28" t="s">
        <v>162</v>
      </c>
      <c r="G24" s="28" t="s">
        <v>163</v>
      </c>
      <c r="H24" s="29">
        <v>7</v>
      </c>
      <c r="I24" s="43" t="s">
        <v>518</v>
      </c>
      <c r="J24" s="34">
        <v>14.5</v>
      </c>
      <c r="K24" s="46">
        <f t="shared" si="0"/>
        <v>43.93939393939394</v>
      </c>
      <c r="L24" s="6"/>
    </row>
    <row r="25" spans="1:11" s="11" customFormat="1" ht="18" customHeight="1">
      <c r="A25" s="22">
        <v>8</v>
      </c>
      <c r="B25" s="26" t="s">
        <v>123</v>
      </c>
      <c r="C25" s="30" t="s">
        <v>124</v>
      </c>
      <c r="D25" s="30" t="s">
        <v>49</v>
      </c>
      <c r="E25" s="27" t="s">
        <v>51</v>
      </c>
      <c r="F25" s="29" t="s">
        <v>121</v>
      </c>
      <c r="G25" s="29" t="s">
        <v>122</v>
      </c>
      <c r="H25" s="29">
        <v>7</v>
      </c>
      <c r="I25" s="43" t="s">
        <v>518</v>
      </c>
      <c r="J25" s="37">
        <v>14</v>
      </c>
      <c r="K25" s="46">
        <f t="shared" si="0"/>
        <v>42.42424242424242</v>
      </c>
    </row>
    <row r="26" spans="1:11" ht="18" customHeight="1">
      <c r="A26" s="22">
        <v>9</v>
      </c>
      <c r="B26" s="26" t="s">
        <v>138</v>
      </c>
      <c r="C26" s="27" t="s">
        <v>139</v>
      </c>
      <c r="D26" s="27" t="s">
        <v>110</v>
      </c>
      <c r="E26" s="27" t="s">
        <v>86</v>
      </c>
      <c r="F26" s="28" t="s">
        <v>133</v>
      </c>
      <c r="G26" s="28" t="s">
        <v>134</v>
      </c>
      <c r="H26" s="29">
        <v>7</v>
      </c>
      <c r="I26" s="31" t="s">
        <v>519</v>
      </c>
      <c r="J26" s="32">
        <v>13.5</v>
      </c>
      <c r="K26" s="46">
        <f t="shared" si="0"/>
        <v>40.909090909090914</v>
      </c>
    </row>
    <row r="27" spans="1:11" ht="18" customHeight="1">
      <c r="A27" s="22">
        <v>10</v>
      </c>
      <c r="B27" s="26" t="s">
        <v>206</v>
      </c>
      <c r="C27" s="30" t="s">
        <v>207</v>
      </c>
      <c r="D27" s="30" t="s">
        <v>153</v>
      </c>
      <c r="E27" s="30" t="s">
        <v>20</v>
      </c>
      <c r="F27" s="28" t="s">
        <v>208</v>
      </c>
      <c r="G27" s="28" t="s">
        <v>209</v>
      </c>
      <c r="H27" s="29">
        <v>7</v>
      </c>
      <c r="I27" s="31" t="s">
        <v>519</v>
      </c>
      <c r="J27" s="34">
        <v>13.5</v>
      </c>
      <c r="K27" s="46">
        <f t="shared" si="0"/>
        <v>40.909090909090914</v>
      </c>
    </row>
    <row r="28" spans="1:11" ht="18" customHeight="1">
      <c r="A28" s="22">
        <v>11</v>
      </c>
      <c r="B28" s="26" t="s">
        <v>164</v>
      </c>
      <c r="C28" s="30" t="s">
        <v>165</v>
      </c>
      <c r="D28" s="30" t="s">
        <v>166</v>
      </c>
      <c r="E28" s="30" t="s">
        <v>167</v>
      </c>
      <c r="F28" s="28" t="s">
        <v>162</v>
      </c>
      <c r="G28" s="28" t="s">
        <v>163</v>
      </c>
      <c r="H28" s="29">
        <v>7</v>
      </c>
      <c r="I28" s="31" t="s">
        <v>519</v>
      </c>
      <c r="J28" s="34">
        <v>13</v>
      </c>
      <c r="K28" s="46">
        <f t="shared" si="0"/>
        <v>39.39393939393939</v>
      </c>
    </row>
    <row r="29" spans="1:11" ht="18" customHeight="1">
      <c r="A29" s="22">
        <v>12</v>
      </c>
      <c r="B29" s="26" t="s">
        <v>130</v>
      </c>
      <c r="C29" s="30" t="s">
        <v>131</v>
      </c>
      <c r="D29" s="30" t="s">
        <v>132</v>
      </c>
      <c r="E29" s="30" t="s">
        <v>86</v>
      </c>
      <c r="F29" s="29" t="s">
        <v>133</v>
      </c>
      <c r="G29" s="29" t="s">
        <v>134</v>
      </c>
      <c r="H29" s="29">
        <v>7</v>
      </c>
      <c r="I29" s="31" t="s">
        <v>519</v>
      </c>
      <c r="J29" s="37">
        <v>12.5</v>
      </c>
      <c r="K29" s="46">
        <f t="shared" si="0"/>
        <v>37.878787878787875</v>
      </c>
    </row>
    <row r="30" spans="1:11" ht="18" customHeight="1">
      <c r="A30" s="22">
        <v>13</v>
      </c>
      <c r="B30" s="26" t="s">
        <v>143</v>
      </c>
      <c r="C30" s="27" t="s">
        <v>144</v>
      </c>
      <c r="D30" s="27" t="s">
        <v>145</v>
      </c>
      <c r="E30" s="27" t="s">
        <v>23</v>
      </c>
      <c r="F30" s="28" t="s">
        <v>133</v>
      </c>
      <c r="G30" s="28" t="s">
        <v>134</v>
      </c>
      <c r="H30" s="29">
        <v>7</v>
      </c>
      <c r="I30" s="31" t="s">
        <v>519</v>
      </c>
      <c r="J30" s="33">
        <v>12.5</v>
      </c>
      <c r="K30" s="46">
        <f t="shared" si="0"/>
        <v>37.878787878787875</v>
      </c>
    </row>
    <row r="31" spans="1:11" ht="18" customHeight="1">
      <c r="A31" s="22">
        <v>14</v>
      </c>
      <c r="B31" s="26" t="s">
        <v>191</v>
      </c>
      <c r="C31" s="30" t="s">
        <v>71</v>
      </c>
      <c r="D31" s="30" t="s">
        <v>192</v>
      </c>
      <c r="E31" s="30" t="s">
        <v>193</v>
      </c>
      <c r="F31" s="28" t="s">
        <v>85</v>
      </c>
      <c r="G31" s="28" t="s">
        <v>92</v>
      </c>
      <c r="H31" s="29">
        <v>7</v>
      </c>
      <c r="I31" s="31" t="s">
        <v>519</v>
      </c>
      <c r="J31" s="34">
        <v>11.5</v>
      </c>
      <c r="K31" s="46">
        <f t="shared" si="0"/>
        <v>34.84848484848485</v>
      </c>
    </row>
    <row r="32" spans="1:11" s="12" customFormat="1" ht="18" customHeight="1">
      <c r="A32" s="22">
        <v>15</v>
      </c>
      <c r="B32" s="26" t="s">
        <v>113</v>
      </c>
      <c r="C32" s="30" t="s">
        <v>114</v>
      </c>
      <c r="D32" s="30" t="s">
        <v>35</v>
      </c>
      <c r="E32" s="30" t="s">
        <v>53</v>
      </c>
      <c r="F32" s="29" t="s">
        <v>111</v>
      </c>
      <c r="G32" s="29" t="s">
        <v>112</v>
      </c>
      <c r="H32" s="29">
        <v>7</v>
      </c>
      <c r="I32" s="31" t="s">
        <v>519</v>
      </c>
      <c r="J32" s="38">
        <v>10.5</v>
      </c>
      <c r="K32" s="46">
        <f t="shared" si="0"/>
        <v>31.818181818181817</v>
      </c>
    </row>
    <row r="33" spans="1:11" ht="15">
      <c r="A33" s="22">
        <v>16</v>
      </c>
      <c r="B33" s="26" t="s">
        <v>125</v>
      </c>
      <c r="C33" s="27" t="s">
        <v>63</v>
      </c>
      <c r="D33" s="27" t="s">
        <v>64</v>
      </c>
      <c r="E33" s="27" t="s">
        <v>44</v>
      </c>
      <c r="F33" s="29" t="s">
        <v>65</v>
      </c>
      <c r="G33" s="29" t="s">
        <v>126</v>
      </c>
      <c r="H33" s="29">
        <v>7</v>
      </c>
      <c r="I33" s="31" t="s">
        <v>519</v>
      </c>
      <c r="J33" s="37">
        <v>10.5</v>
      </c>
      <c r="K33" s="46">
        <f t="shared" si="0"/>
        <v>31.818181818181817</v>
      </c>
    </row>
    <row r="34" spans="1:11" ht="15">
      <c r="A34" s="22">
        <v>17</v>
      </c>
      <c r="B34" s="26" t="s">
        <v>146</v>
      </c>
      <c r="C34" s="30" t="s">
        <v>147</v>
      </c>
      <c r="D34" s="30" t="s">
        <v>148</v>
      </c>
      <c r="E34" s="30" t="s">
        <v>149</v>
      </c>
      <c r="F34" s="28" t="s">
        <v>22</v>
      </c>
      <c r="G34" s="28" t="s">
        <v>150</v>
      </c>
      <c r="H34" s="29">
        <v>7</v>
      </c>
      <c r="I34" s="31" t="s">
        <v>519</v>
      </c>
      <c r="J34" s="34">
        <v>10.5</v>
      </c>
      <c r="K34" s="46">
        <f t="shared" si="0"/>
        <v>31.818181818181817</v>
      </c>
    </row>
    <row r="35" spans="1:11" ht="15">
      <c r="A35" s="22">
        <v>18</v>
      </c>
      <c r="B35" s="26" t="s">
        <v>159</v>
      </c>
      <c r="C35" s="30" t="s">
        <v>160</v>
      </c>
      <c r="D35" s="30" t="s">
        <v>161</v>
      </c>
      <c r="E35" s="30" t="s">
        <v>23</v>
      </c>
      <c r="F35" s="28" t="s">
        <v>162</v>
      </c>
      <c r="G35" s="28" t="s">
        <v>163</v>
      </c>
      <c r="H35" s="29">
        <v>7</v>
      </c>
      <c r="I35" s="31" t="s">
        <v>519</v>
      </c>
      <c r="J35" s="34">
        <v>10.5</v>
      </c>
      <c r="K35" s="46">
        <f t="shared" si="0"/>
        <v>31.818181818181817</v>
      </c>
    </row>
    <row r="36" spans="1:11" ht="15">
      <c r="A36" s="22">
        <v>19</v>
      </c>
      <c r="B36" s="26" t="s">
        <v>168</v>
      </c>
      <c r="C36" s="30" t="s">
        <v>169</v>
      </c>
      <c r="D36" s="30" t="s">
        <v>48</v>
      </c>
      <c r="E36" s="30" t="s">
        <v>44</v>
      </c>
      <c r="F36" s="28" t="s">
        <v>162</v>
      </c>
      <c r="G36" s="28" t="s">
        <v>163</v>
      </c>
      <c r="H36" s="29">
        <v>7</v>
      </c>
      <c r="I36" s="31" t="s">
        <v>519</v>
      </c>
      <c r="J36" s="34">
        <v>10.5</v>
      </c>
      <c r="K36" s="46">
        <f t="shared" si="0"/>
        <v>31.818181818181817</v>
      </c>
    </row>
    <row r="37" spans="1:11" ht="15">
      <c r="A37" s="22">
        <v>20</v>
      </c>
      <c r="B37" s="26" t="s">
        <v>108</v>
      </c>
      <c r="C37" s="27" t="s">
        <v>109</v>
      </c>
      <c r="D37" s="27" t="s">
        <v>110</v>
      </c>
      <c r="E37" s="27" t="s">
        <v>56</v>
      </c>
      <c r="F37" s="29" t="s">
        <v>111</v>
      </c>
      <c r="G37" s="29" t="s">
        <v>112</v>
      </c>
      <c r="H37" s="29">
        <v>7</v>
      </c>
      <c r="I37" s="31" t="s">
        <v>519</v>
      </c>
      <c r="J37" s="37">
        <v>10</v>
      </c>
      <c r="K37" s="46">
        <f t="shared" si="0"/>
        <v>30.303030303030305</v>
      </c>
    </row>
    <row r="38" spans="1:11" ht="15">
      <c r="A38" s="22">
        <v>21</v>
      </c>
      <c r="B38" s="26" t="s">
        <v>196</v>
      </c>
      <c r="C38" s="30" t="s">
        <v>197</v>
      </c>
      <c r="D38" s="30" t="s">
        <v>137</v>
      </c>
      <c r="E38" s="30" t="s">
        <v>198</v>
      </c>
      <c r="F38" s="28" t="s">
        <v>85</v>
      </c>
      <c r="G38" s="28" t="s">
        <v>92</v>
      </c>
      <c r="H38" s="29">
        <v>7</v>
      </c>
      <c r="I38" s="31" t="s">
        <v>519</v>
      </c>
      <c r="J38" s="34">
        <v>10</v>
      </c>
      <c r="K38" s="46">
        <f t="shared" si="0"/>
        <v>30.303030303030305</v>
      </c>
    </row>
    <row r="39" spans="1:11" ht="15">
      <c r="A39" s="22">
        <v>22</v>
      </c>
      <c r="B39" s="26" t="s">
        <v>202</v>
      </c>
      <c r="C39" s="30" t="s">
        <v>203</v>
      </c>
      <c r="D39" s="30" t="s">
        <v>49</v>
      </c>
      <c r="E39" s="30" t="s">
        <v>28</v>
      </c>
      <c r="F39" s="28" t="s">
        <v>85</v>
      </c>
      <c r="G39" s="28" t="s">
        <v>92</v>
      </c>
      <c r="H39" s="29">
        <v>7</v>
      </c>
      <c r="I39" s="31" t="s">
        <v>519</v>
      </c>
      <c r="J39" s="34">
        <v>10</v>
      </c>
      <c r="K39" s="46">
        <f t="shared" si="0"/>
        <v>30.303030303030305</v>
      </c>
    </row>
    <row r="40" spans="1:11" ht="15">
      <c r="A40" s="22">
        <v>23</v>
      </c>
      <c r="B40" s="26" t="s">
        <v>104</v>
      </c>
      <c r="C40" s="30" t="s">
        <v>62</v>
      </c>
      <c r="D40" s="30" t="s">
        <v>36</v>
      </c>
      <c r="E40" s="30" t="s">
        <v>28</v>
      </c>
      <c r="F40" s="28" t="s">
        <v>42</v>
      </c>
      <c r="G40" s="28" t="s">
        <v>105</v>
      </c>
      <c r="H40" s="29">
        <v>7</v>
      </c>
      <c r="I40" s="31" t="s">
        <v>519</v>
      </c>
      <c r="J40" s="37">
        <v>9.5</v>
      </c>
      <c r="K40" s="46">
        <f t="shared" si="0"/>
        <v>28.78787878787879</v>
      </c>
    </row>
    <row r="41" spans="1:11" ht="15">
      <c r="A41" s="22">
        <v>24</v>
      </c>
      <c r="B41" s="26" t="s">
        <v>140</v>
      </c>
      <c r="C41" s="27" t="s">
        <v>141</v>
      </c>
      <c r="D41" s="27" t="s">
        <v>142</v>
      </c>
      <c r="E41" s="27" t="s">
        <v>21</v>
      </c>
      <c r="F41" s="29" t="s">
        <v>133</v>
      </c>
      <c r="G41" s="29" t="s">
        <v>134</v>
      </c>
      <c r="H41" s="29">
        <v>7</v>
      </c>
      <c r="I41" s="31" t="s">
        <v>519</v>
      </c>
      <c r="J41" s="33">
        <v>9.5</v>
      </c>
      <c r="K41" s="46">
        <f t="shared" si="0"/>
        <v>28.78787878787879</v>
      </c>
    </row>
    <row r="42" spans="1:11" ht="15">
      <c r="A42" s="22">
        <v>25</v>
      </c>
      <c r="B42" s="26" t="s">
        <v>199</v>
      </c>
      <c r="C42" s="30" t="s">
        <v>200</v>
      </c>
      <c r="D42" s="30" t="s">
        <v>201</v>
      </c>
      <c r="E42" s="30" t="s">
        <v>76</v>
      </c>
      <c r="F42" s="28" t="s">
        <v>85</v>
      </c>
      <c r="G42" s="28" t="s">
        <v>92</v>
      </c>
      <c r="H42" s="29">
        <v>7</v>
      </c>
      <c r="I42" s="31" t="s">
        <v>519</v>
      </c>
      <c r="J42" s="34">
        <v>9.5</v>
      </c>
      <c r="K42" s="46">
        <f t="shared" si="0"/>
        <v>28.78787878787879</v>
      </c>
    </row>
    <row r="43" spans="1:11" ht="15">
      <c r="A43" s="22">
        <v>26</v>
      </c>
      <c r="B43" s="26" t="s">
        <v>118</v>
      </c>
      <c r="C43" s="30" t="s">
        <v>119</v>
      </c>
      <c r="D43" s="30" t="s">
        <v>58</v>
      </c>
      <c r="E43" s="30" t="s">
        <v>120</v>
      </c>
      <c r="F43" s="29" t="s">
        <v>121</v>
      </c>
      <c r="G43" s="29" t="s">
        <v>122</v>
      </c>
      <c r="H43" s="29">
        <v>7</v>
      </c>
      <c r="I43" s="31" t="s">
        <v>519</v>
      </c>
      <c r="J43" s="37">
        <v>9</v>
      </c>
      <c r="K43" s="46">
        <f t="shared" si="0"/>
        <v>27.27272727272727</v>
      </c>
    </row>
    <row r="44" spans="1:11" ht="15">
      <c r="A44" s="22">
        <v>27</v>
      </c>
      <c r="B44" s="26" t="s">
        <v>185</v>
      </c>
      <c r="C44" s="30" t="s">
        <v>186</v>
      </c>
      <c r="D44" s="30" t="s">
        <v>187</v>
      </c>
      <c r="E44" s="30" t="s">
        <v>72</v>
      </c>
      <c r="F44" s="28" t="s">
        <v>162</v>
      </c>
      <c r="G44" s="28" t="s">
        <v>163</v>
      </c>
      <c r="H44" s="29">
        <v>7</v>
      </c>
      <c r="I44" s="31" t="s">
        <v>519</v>
      </c>
      <c r="J44" s="34">
        <v>8</v>
      </c>
      <c r="K44" s="46">
        <f t="shared" si="0"/>
        <v>24.242424242424242</v>
      </c>
    </row>
    <row r="45" spans="1:11" ht="15">
      <c r="A45" s="22">
        <v>28</v>
      </c>
      <c r="B45" s="26" t="s">
        <v>172</v>
      </c>
      <c r="C45" s="30" t="s">
        <v>173</v>
      </c>
      <c r="D45" s="30" t="s">
        <v>46</v>
      </c>
      <c r="E45" s="30" t="s">
        <v>59</v>
      </c>
      <c r="F45" s="28" t="s">
        <v>162</v>
      </c>
      <c r="G45" s="28" t="s">
        <v>163</v>
      </c>
      <c r="H45" s="29">
        <v>7</v>
      </c>
      <c r="I45" s="31" t="s">
        <v>519</v>
      </c>
      <c r="J45" s="34">
        <v>7.5</v>
      </c>
      <c r="K45" s="46">
        <f t="shared" si="0"/>
        <v>22.727272727272727</v>
      </c>
    </row>
    <row r="46" spans="1:11" ht="15">
      <c r="A46" s="22">
        <v>29</v>
      </c>
      <c r="B46" s="26" t="s">
        <v>194</v>
      </c>
      <c r="C46" s="30" t="s">
        <v>195</v>
      </c>
      <c r="D46" s="30" t="s">
        <v>19</v>
      </c>
      <c r="E46" s="30" t="s">
        <v>44</v>
      </c>
      <c r="F46" s="28" t="s">
        <v>85</v>
      </c>
      <c r="G46" s="28" t="s">
        <v>92</v>
      </c>
      <c r="H46" s="29">
        <v>7</v>
      </c>
      <c r="I46" s="31" t="s">
        <v>519</v>
      </c>
      <c r="J46" s="34">
        <v>7</v>
      </c>
      <c r="K46" s="46">
        <f t="shared" si="0"/>
        <v>21.21212121212121</v>
      </c>
    </row>
    <row r="47" spans="1:11" ht="15">
      <c r="A47" s="22">
        <v>30</v>
      </c>
      <c r="B47" s="26" t="s">
        <v>170</v>
      </c>
      <c r="C47" s="30" t="s">
        <v>171</v>
      </c>
      <c r="D47" s="30" t="s">
        <v>145</v>
      </c>
      <c r="E47" s="30" t="s">
        <v>44</v>
      </c>
      <c r="F47" s="28" t="s">
        <v>162</v>
      </c>
      <c r="G47" s="28" t="s">
        <v>163</v>
      </c>
      <c r="H47" s="29">
        <v>7</v>
      </c>
      <c r="I47" s="31" t="s">
        <v>519</v>
      </c>
      <c r="J47" s="34">
        <v>5.5</v>
      </c>
      <c r="K47" s="46">
        <f t="shared" si="0"/>
        <v>16.666666666666664</v>
      </c>
    </row>
    <row r="48" spans="1:11" ht="15">
      <c r="A48" s="22">
        <v>31</v>
      </c>
      <c r="B48" s="26" t="s">
        <v>179</v>
      </c>
      <c r="C48" s="30" t="s">
        <v>180</v>
      </c>
      <c r="D48" s="30" t="s">
        <v>40</v>
      </c>
      <c r="E48" s="30" t="s">
        <v>51</v>
      </c>
      <c r="F48" s="28" t="s">
        <v>162</v>
      </c>
      <c r="G48" s="28" t="s">
        <v>163</v>
      </c>
      <c r="H48" s="29">
        <v>7</v>
      </c>
      <c r="I48" s="31" t="s">
        <v>519</v>
      </c>
      <c r="J48" s="34">
        <v>5.5</v>
      </c>
      <c r="K48" s="46">
        <f t="shared" si="0"/>
        <v>16.666666666666664</v>
      </c>
    </row>
    <row r="49" spans="1:11" ht="15">
      <c r="A49" s="22">
        <v>32</v>
      </c>
      <c r="B49" s="26" t="s">
        <v>204</v>
      </c>
      <c r="C49" s="30" t="s">
        <v>205</v>
      </c>
      <c r="D49" s="30" t="s">
        <v>35</v>
      </c>
      <c r="E49" s="30" t="s">
        <v>193</v>
      </c>
      <c r="F49" s="28" t="s">
        <v>85</v>
      </c>
      <c r="G49" s="28" t="s">
        <v>92</v>
      </c>
      <c r="H49" s="29">
        <v>7</v>
      </c>
      <c r="I49" s="31" t="s">
        <v>519</v>
      </c>
      <c r="J49" s="34">
        <v>5.5</v>
      </c>
      <c r="K49" s="46">
        <f t="shared" si="0"/>
        <v>16.666666666666664</v>
      </c>
    </row>
    <row r="50" spans="1:11" ht="15">
      <c r="A50" s="22">
        <v>33</v>
      </c>
      <c r="B50" s="26" t="s">
        <v>188</v>
      </c>
      <c r="C50" s="30" t="s">
        <v>189</v>
      </c>
      <c r="D50" s="30" t="s">
        <v>190</v>
      </c>
      <c r="E50" s="30" t="s">
        <v>23</v>
      </c>
      <c r="F50" s="28" t="s">
        <v>85</v>
      </c>
      <c r="G50" s="28" t="s">
        <v>92</v>
      </c>
      <c r="H50" s="29">
        <v>7</v>
      </c>
      <c r="I50" s="31" t="s">
        <v>519</v>
      </c>
      <c r="J50" s="34">
        <v>4.5</v>
      </c>
      <c r="K50" s="46">
        <f t="shared" si="0"/>
        <v>13.636363636363635</v>
      </c>
    </row>
    <row r="51" spans="1:11" ht="15">
      <c r="A51" s="22">
        <v>34</v>
      </c>
      <c r="B51" s="26" t="s">
        <v>115</v>
      </c>
      <c r="C51" s="27" t="s">
        <v>116</v>
      </c>
      <c r="D51" s="27" t="s">
        <v>117</v>
      </c>
      <c r="E51" s="27" t="s">
        <v>37</v>
      </c>
      <c r="F51" s="29" t="s">
        <v>111</v>
      </c>
      <c r="G51" s="29" t="s">
        <v>112</v>
      </c>
      <c r="H51" s="29">
        <v>7</v>
      </c>
      <c r="I51" s="21" t="s">
        <v>516</v>
      </c>
      <c r="J51" s="39"/>
      <c r="K51" s="20"/>
    </row>
    <row r="52" spans="1:11" ht="15">
      <c r="A52" s="22">
        <v>35</v>
      </c>
      <c r="B52" s="26" t="s">
        <v>174</v>
      </c>
      <c r="C52" s="30" t="s">
        <v>175</v>
      </c>
      <c r="D52" s="30" t="s">
        <v>34</v>
      </c>
      <c r="E52" s="30" t="s">
        <v>176</v>
      </c>
      <c r="F52" s="28" t="s">
        <v>162</v>
      </c>
      <c r="G52" s="28" t="s">
        <v>163</v>
      </c>
      <c r="H52" s="29">
        <v>7</v>
      </c>
      <c r="I52" s="31" t="s">
        <v>516</v>
      </c>
      <c r="J52" s="34"/>
      <c r="K52" s="20"/>
    </row>
    <row r="53" spans="1:11" ht="15">
      <c r="A53" s="22">
        <v>36</v>
      </c>
      <c r="B53" s="26" t="s">
        <v>177</v>
      </c>
      <c r="C53" s="30" t="s">
        <v>178</v>
      </c>
      <c r="D53" s="30" t="s">
        <v>32</v>
      </c>
      <c r="E53" s="30" t="s">
        <v>84</v>
      </c>
      <c r="F53" s="28" t="s">
        <v>162</v>
      </c>
      <c r="G53" s="28" t="s">
        <v>163</v>
      </c>
      <c r="H53" s="29">
        <v>7</v>
      </c>
      <c r="I53" s="31" t="s">
        <v>516</v>
      </c>
      <c r="J53" s="34"/>
      <c r="K53" s="20"/>
    </row>
    <row r="54" spans="1:11" ht="15">
      <c r="A54" s="22">
        <v>37</v>
      </c>
      <c r="B54" s="26" t="s">
        <v>183</v>
      </c>
      <c r="C54" s="30" t="s">
        <v>184</v>
      </c>
      <c r="D54" s="30" t="s">
        <v>34</v>
      </c>
      <c r="E54" s="30" t="s">
        <v>44</v>
      </c>
      <c r="F54" s="28" t="s">
        <v>162</v>
      </c>
      <c r="G54" s="28" t="s">
        <v>163</v>
      </c>
      <c r="H54" s="29">
        <v>7</v>
      </c>
      <c r="I54" s="31" t="s">
        <v>516</v>
      </c>
      <c r="J54" s="34"/>
      <c r="K54" s="20"/>
    </row>
    <row r="55" spans="1:11" ht="15">
      <c r="A55" s="22">
        <v>38</v>
      </c>
      <c r="B55" s="26" t="s">
        <v>210</v>
      </c>
      <c r="C55" s="30" t="s">
        <v>211</v>
      </c>
      <c r="D55" s="30" t="s">
        <v>47</v>
      </c>
      <c r="E55" s="30" t="s">
        <v>28</v>
      </c>
      <c r="F55" s="28" t="s">
        <v>208</v>
      </c>
      <c r="G55" s="28" t="s">
        <v>209</v>
      </c>
      <c r="H55" s="29">
        <v>7</v>
      </c>
      <c r="I55" s="31" t="s">
        <v>516</v>
      </c>
      <c r="J55" s="34"/>
      <c r="K55" s="20"/>
    </row>
  </sheetData>
  <sheetProtection/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98" zoomScaleNormal="98" zoomScaleSheetLayoutView="100" zoomScalePageLayoutView="75" workbookViewId="0" topLeftCell="A1">
      <selection activeCell="E9" sqref="E9"/>
    </sheetView>
  </sheetViews>
  <sheetFormatPr defaultColWidth="9.125" defaultRowHeight="12.75"/>
  <cols>
    <col min="1" max="1" width="3.875" style="1" customWidth="1"/>
    <col min="2" max="2" width="9.125" style="1" customWidth="1"/>
    <col min="3" max="3" width="14.375" style="2" customWidth="1"/>
    <col min="4" max="4" width="11.625" style="2" customWidth="1"/>
    <col min="5" max="5" width="18.625" style="2" customWidth="1"/>
    <col min="6" max="6" width="32.75390625" style="3" customWidth="1"/>
    <col min="7" max="7" width="35.875" style="3" customWidth="1"/>
    <col min="8" max="8" width="5.625" style="2" customWidth="1"/>
    <col min="9" max="9" width="12.375" style="4" customWidth="1"/>
    <col min="10" max="10" width="10.50390625" style="5" customWidth="1"/>
    <col min="11" max="11" width="7.625" style="1" customWidth="1"/>
    <col min="12" max="12" width="19.625" style="1" customWidth="1"/>
    <col min="13" max="16384" width="9.125" style="1" customWidth="1"/>
  </cols>
  <sheetData>
    <row r="1" spans="2:7" ht="15">
      <c r="B1" s="14"/>
      <c r="C1" s="14" t="s">
        <v>9</v>
      </c>
      <c r="D1" s="15"/>
      <c r="E1" s="14"/>
      <c r="G1" s="23" t="s">
        <v>528</v>
      </c>
    </row>
    <row r="2" spans="2:5" ht="15">
      <c r="B2" s="14"/>
      <c r="C2" s="15" t="s">
        <v>88</v>
      </c>
      <c r="D2" s="15"/>
      <c r="E2" s="15"/>
    </row>
    <row r="3" spans="2:5" ht="15">
      <c r="B3" s="14" t="s">
        <v>10</v>
      </c>
      <c r="C3" s="15"/>
      <c r="D3" s="15"/>
      <c r="E3" s="15" t="s">
        <v>89</v>
      </c>
    </row>
    <row r="4" spans="2:5" ht="15">
      <c r="B4" s="14" t="s">
        <v>6</v>
      </c>
      <c r="C4" s="15"/>
      <c r="D4" s="15"/>
      <c r="E4" s="24">
        <v>8</v>
      </c>
    </row>
    <row r="5" spans="2:5" ht="15">
      <c r="B5" s="14" t="s">
        <v>11</v>
      </c>
      <c r="C5" s="15"/>
      <c r="D5" s="15"/>
      <c r="E5" s="15">
        <v>32</v>
      </c>
    </row>
    <row r="6" spans="2:5" ht="15">
      <c r="B6" s="14" t="s">
        <v>12</v>
      </c>
      <c r="C6" s="15"/>
      <c r="D6" s="15"/>
      <c r="E6" s="16">
        <v>45261</v>
      </c>
    </row>
    <row r="7" spans="2:5" ht="15">
      <c r="B7" s="14" t="s">
        <v>13</v>
      </c>
      <c r="C7" s="15"/>
      <c r="D7" s="15"/>
      <c r="E7" s="35" t="s">
        <v>90</v>
      </c>
    </row>
    <row r="8" spans="2:5" ht="15">
      <c r="B8" s="14" t="s">
        <v>14</v>
      </c>
      <c r="C8" s="15"/>
      <c r="D8" s="15"/>
      <c r="E8" s="15" t="s">
        <v>91</v>
      </c>
    </row>
    <row r="9" spans="2:8" ht="21" customHeight="1">
      <c r="B9" s="14" t="s">
        <v>15</v>
      </c>
      <c r="C9" s="15"/>
      <c r="D9" s="15"/>
      <c r="E9" s="15"/>
      <c r="G9" s="17" t="s">
        <v>16</v>
      </c>
      <c r="H9" s="13"/>
    </row>
    <row r="10" spans="2:8" ht="21" customHeight="1">
      <c r="B10" s="14" t="s">
        <v>92</v>
      </c>
      <c r="C10" s="15"/>
      <c r="D10" s="15"/>
      <c r="E10" s="15" t="s">
        <v>103</v>
      </c>
      <c r="F10" s="41" t="s">
        <v>99</v>
      </c>
      <c r="G10" s="17"/>
      <c r="H10" s="13"/>
    </row>
    <row r="11" spans="2:8" ht="21" customHeight="1">
      <c r="B11" s="14" t="s">
        <v>93</v>
      </c>
      <c r="C11" s="15"/>
      <c r="D11" s="15"/>
      <c r="E11" s="15"/>
      <c r="F11" s="41" t="s">
        <v>60</v>
      </c>
      <c r="G11" s="17"/>
      <c r="H11" s="13"/>
    </row>
    <row r="12" spans="2:8" ht="21" customHeight="1">
      <c r="B12" s="14" t="s">
        <v>94</v>
      </c>
      <c r="C12" s="15"/>
      <c r="D12" s="15"/>
      <c r="E12" s="15"/>
      <c r="F12" s="41" t="s">
        <v>100</v>
      </c>
      <c r="G12" s="17"/>
      <c r="H12" s="13"/>
    </row>
    <row r="13" spans="2:8" ht="20.25" customHeight="1">
      <c r="B13" s="14" t="s">
        <v>95</v>
      </c>
      <c r="E13" s="14"/>
      <c r="F13" s="17" t="s">
        <v>61</v>
      </c>
      <c r="G13" s="18"/>
      <c r="H13" s="13"/>
    </row>
    <row r="14" spans="2:8" ht="20.25" customHeight="1">
      <c r="B14" s="14" t="s">
        <v>97</v>
      </c>
      <c r="E14" s="14"/>
      <c r="F14" s="17" t="s">
        <v>101</v>
      </c>
      <c r="G14" s="18"/>
      <c r="H14" s="13"/>
    </row>
    <row r="15" spans="2:8" ht="20.25" customHeight="1">
      <c r="B15" s="14" t="s">
        <v>98</v>
      </c>
      <c r="E15" s="14"/>
      <c r="F15" s="17" t="s">
        <v>102</v>
      </c>
      <c r="G15" s="18"/>
      <c r="H15" s="13"/>
    </row>
    <row r="16" spans="2:8" ht="20.25" customHeight="1">
      <c r="B16" s="14"/>
      <c r="E16" s="14"/>
      <c r="F16" s="17"/>
      <c r="G16" s="18"/>
      <c r="H16" s="13"/>
    </row>
    <row r="17" spans="1:11" s="9" customFormat="1" ht="105" customHeight="1">
      <c r="A17" s="7" t="s">
        <v>0</v>
      </c>
      <c r="B17" s="7" t="s">
        <v>8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30</v>
      </c>
      <c r="H17" s="7" t="s">
        <v>5</v>
      </c>
      <c r="I17" s="10" t="s">
        <v>7</v>
      </c>
      <c r="J17" s="8" t="s">
        <v>522</v>
      </c>
      <c r="K17" s="44" t="s">
        <v>520</v>
      </c>
    </row>
    <row r="18" spans="1:11" s="12" customFormat="1" ht="18" customHeight="1">
      <c r="A18" s="22">
        <v>1</v>
      </c>
      <c r="B18" s="26" t="s">
        <v>259</v>
      </c>
      <c r="C18" s="30" t="s">
        <v>260</v>
      </c>
      <c r="D18" s="30" t="s">
        <v>190</v>
      </c>
      <c r="E18" s="30" t="s">
        <v>44</v>
      </c>
      <c r="F18" s="28" t="s">
        <v>162</v>
      </c>
      <c r="G18" s="28" t="s">
        <v>253</v>
      </c>
      <c r="H18" s="29">
        <v>8</v>
      </c>
      <c r="I18" s="43" t="s">
        <v>517</v>
      </c>
      <c r="J18" s="34">
        <v>29.5</v>
      </c>
      <c r="K18" s="46">
        <f>J18/36*100</f>
        <v>81.94444444444444</v>
      </c>
    </row>
    <row r="19" spans="1:11" s="12" customFormat="1" ht="18" customHeight="1">
      <c r="A19" s="22">
        <v>2</v>
      </c>
      <c r="B19" s="26" t="s">
        <v>282</v>
      </c>
      <c r="C19" s="30" t="s">
        <v>283</v>
      </c>
      <c r="D19" s="30" t="s">
        <v>129</v>
      </c>
      <c r="E19" s="30" t="s">
        <v>193</v>
      </c>
      <c r="F19" s="28" t="s">
        <v>27</v>
      </c>
      <c r="G19" s="28" t="s">
        <v>97</v>
      </c>
      <c r="H19" s="29">
        <v>8</v>
      </c>
      <c r="I19" s="43" t="s">
        <v>518</v>
      </c>
      <c r="J19" s="34">
        <v>29</v>
      </c>
      <c r="K19" s="46">
        <f aca="true" t="shared" si="0" ref="K19:K49">J19/36*100</f>
        <v>80.55555555555556</v>
      </c>
    </row>
    <row r="20" spans="1:11" s="11" customFormat="1" ht="18" customHeight="1">
      <c r="A20" s="22">
        <v>3</v>
      </c>
      <c r="B20" s="26" t="s">
        <v>271</v>
      </c>
      <c r="C20" s="30" t="s">
        <v>272</v>
      </c>
      <c r="D20" s="30" t="s">
        <v>137</v>
      </c>
      <c r="E20" s="30" t="s">
        <v>81</v>
      </c>
      <c r="F20" s="28" t="s">
        <v>85</v>
      </c>
      <c r="G20" s="28" t="s">
        <v>92</v>
      </c>
      <c r="H20" s="29">
        <v>8</v>
      </c>
      <c r="I20" s="43" t="s">
        <v>518</v>
      </c>
      <c r="J20" s="34">
        <v>22</v>
      </c>
      <c r="K20" s="46">
        <f t="shared" si="0"/>
        <v>61.111111111111114</v>
      </c>
    </row>
    <row r="21" spans="1:11" s="11" customFormat="1" ht="18" customHeight="1">
      <c r="A21" s="22">
        <v>4</v>
      </c>
      <c r="B21" s="26" t="s">
        <v>246</v>
      </c>
      <c r="C21" s="27" t="s">
        <v>247</v>
      </c>
      <c r="D21" s="27" t="s">
        <v>29</v>
      </c>
      <c r="E21" s="27" t="s">
        <v>25</v>
      </c>
      <c r="F21" s="28" t="s">
        <v>154</v>
      </c>
      <c r="G21" s="28" t="s">
        <v>98</v>
      </c>
      <c r="H21" s="29">
        <v>8</v>
      </c>
      <c r="I21" s="43" t="s">
        <v>518</v>
      </c>
      <c r="J21" s="32">
        <v>21</v>
      </c>
      <c r="K21" s="46">
        <f t="shared" si="0"/>
        <v>58.333333333333336</v>
      </c>
    </row>
    <row r="22" spans="1:11" s="11" customFormat="1" ht="18" customHeight="1">
      <c r="A22" s="22">
        <v>5</v>
      </c>
      <c r="B22" s="26" t="s">
        <v>291</v>
      </c>
      <c r="C22" s="30" t="s">
        <v>292</v>
      </c>
      <c r="D22" s="30" t="s">
        <v>190</v>
      </c>
      <c r="E22" s="30" t="s">
        <v>293</v>
      </c>
      <c r="F22" s="28" t="s">
        <v>27</v>
      </c>
      <c r="G22" s="28" t="s">
        <v>97</v>
      </c>
      <c r="H22" s="29">
        <v>8</v>
      </c>
      <c r="I22" s="43" t="s">
        <v>518</v>
      </c>
      <c r="J22" s="34">
        <v>20.5</v>
      </c>
      <c r="K22" s="46">
        <f t="shared" si="0"/>
        <v>56.94444444444444</v>
      </c>
    </row>
    <row r="23" spans="1:12" s="11" customFormat="1" ht="18" customHeight="1">
      <c r="A23" s="22">
        <v>6</v>
      </c>
      <c r="B23" s="26" t="s">
        <v>214</v>
      </c>
      <c r="C23" s="30" t="s">
        <v>215</v>
      </c>
      <c r="D23" s="30" t="s">
        <v>216</v>
      </c>
      <c r="E23" s="30" t="s">
        <v>51</v>
      </c>
      <c r="F23" s="28" t="s">
        <v>111</v>
      </c>
      <c r="G23" s="28" t="s">
        <v>112</v>
      </c>
      <c r="H23" s="29">
        <v>8</v>
      </c>
      <c r="I23" s="43" t="s">
        <v>518</v>
      </c>
      <c r="J23" s="37">
        <v>19</v>
      </c>
      <c r="K23" s="46">
        <f t="shared" si="0"/>
        <v>52.77777777777778</v>
      </c>
      <c r="L23" s="6"/>
    </row>
    <row r="24" spans="1:12" ht="18" customHeight="1">
      <c r="A24" s="22">
        <v>7</v>
      </c>
      <c r="B24" s="26" t="s">
        <v>268</v>
      </c>
      <c r="C24" s="30" t="s">
        <v>269</v>
      </c>
      <c r="D24" s="30" t="s">
        <v>270</v>
      </c>
      <c r="E24" s="30" t="s">
        <v>52</v>
      </c>
      <c r="F24" s="28" t="s">
        <v>85</v>
      </c>
      <c r="G24" s="28" t="s">
        <v>92</v>
      </c>
      <c r="H24" s="29">
        <v>8</v>
      </c>
      <c r="I24" s="43" t="s">
        <v>518</v>
      </c>
      <c r="J24" s="34">
        <v>19</v>
      </c>
      <c r="K24" s="46">
        <f t="shared" si="0"/>
        <v>52.77777777777778</v>
      </c>
      <c r="L24" s="6"/>
    </row>
    <row r="25" spans="1:11" s="11" customFormat="1" ht="18" customHeight="1">
      <c r="A25" s="22">
        <v>8</v>
      </c>
      <c r="B25" s="26" t="s">
        <v>257</v>
      </c>
      <c r="C25" s="30" t="s">
        <v>258</v>
      </c>
      <c r="D25" s="30" t="s">
        <v>137</v>
      </c>
      <c r="E25" s="30" t="s">
        <v>198</v>
      </c>
      <c r="F25" s="28" t="s">
        <v>162</v>
      </c>
      <c r="G25" s="28" t="s">
        <v>253</v>
      </c>
      <c r="H25" s="29">
        <v>8</v>
      </c>
      <c r="I25" s="43" t="s">
        <v>518</v>
      </c>
      <c r="J25" s="34">
        <v>18.5</v>
      </c>
      <c r="K25" s="46">
        <f t="shared" si="0"/>
        <v>51.388888888888886</v>
      </c>
    </row>
    <row r="26" spans="1:11" ht="18" customHeight="1">
      <c r="A26" s="22">
        <v>9</v>
      </c>
      <c r="B26" s="26" t="s">
        <v>225</v>
      </c>
      <c r="C26" s="27" t="s">
        <v>226</v>
      </c>
      <c r="D26" s="27" t="s">
        <v>227</v>
      </c>
      <c r="E26" s="27" t="s">
        <v>39</v>
      </c>
      <c r="F26" s="29" t="s">
        <v>223</v>
      </c>
      <c r="G26" s="29" t="s">
        <v>224</v>
      </c>
      <c r="H26" s="29">
        <v>8</v>
      </c>
      <c r="I26" s="21" t="s">
        <v>519</v>
      </c>
      <c r="J26" s="39">
        <v>18</v>
      </c>
      <c r="K26" s="46">
        <f t="shared" si="0"/>
        <v>50</v>
      </c>
    </row>
    <row r="27" spans="1:11" ht="18" customHeight="1">
      <c r="A27" s="22">
        <v>10</v>
      </c>
      <c r="B27" s="26" t="s">
        <v>254</v>
      </c>
      <c r="C27" s="30" t="s">
        <v>165</v>
      </c>
      <c r="D27" s="30" t="s">
        <v>47</v>
      </c>
      <c r="E27" s="30" t="s">
        <v>167</v>
      </c>
      <c r="F27" s="28" t="s">
        <v>162</v>
      </c>
      <c r="G27" s="28" t="s">
        <v>253</v>
      </c>
      <c r="H27" s="29">
        <v>8</v>
      </c>
      <c r="I27" s="21" t="s">
        <v>519</v>
      </c>
      <c r="J27" s="34">
        <v>18</v>
      </c>
      <c r="K27" s="46">
        <f t="shared" si="0"/>
        <v>50</v>
      </c>
    </row>
    <row r="28" spans="1:11" ht="18" customHeight="1">
      <c r="A28" s="22">
        <v>11</v>
      </c>
      <c r="B28" s="26" t="s">
        <v>261</v>
      </c>
      <c r="C28" s="30" t="s">
        <v>262</v>
      </c>
      <c r="D28" s="30" t="s">
        <v>137</v>
      </c>
      <c r="E28" s="30" t="s">
        <v>23</v>
      </c>
      <c r="F28" s="28" t="s">
        <v>85</v>
      </c>
      <c r="G28" s="28" t="s">
        <v>92</v>
      </c>
      <c r="H28" s="29">
        <v>8</v>
      </c>
      <c r="I28" s="21" t="s">
        <v>519</v>
      </c>
      <c r="J28" s="34">
        <v>18</v>
      </c>
      <c r="K28" s="46">
        <f t="shared" si="0"/>
        <v>50</v>
      </c>
    </row>
    <row r="29" spans="1:11" ht="18" customHeight="1">
      <c r="A29" s="22">
        <v>12</v>
      </c>
      <c r="B29" s="26" t="s">
        <v>237</v>
      </c>
      <c r="C29" s="27" t="s">
        <v>238</v>
      </c>
      <c r="D29" s="27" t="s">
        <v>192</v>
      </c>
      <c r="E29" s="27" t="s">
        <v>233</v>
      </c>
      <c r="F29" s="29" t="s">
        <v>239</v>
      </c>
      <c r="G29" s="29" t="s">
        <v>94</v>
      </c>
      <c r="H29" s="29">
        <v>8</v>
      </c>
      <c r="I29" s="21" t="s">
        <v>519</v>
      </c>
      <c r="J29" s="38">
        <v>17</v>
      </c>
      <c r="K29" s="46">
        <f t="shared" si="0"/>
        <v>47.22222222222222</v>
      </c>
    </row>
    <row r="30" spans="1:11" ht="18" customHeight="1">
      <c r="A30" s="22">
        <v>13</v>
      </c>
      <c r="B30" s="26" t="s">
        <v>297</v>
      </c>
      <c r="C30" s="30" t="s">
        <v>67</v>
      </c>
      <c r="D30" s="30" t="s">
        <v>68</v>
      </c>
      <c r="E30" s="30" t="s">
        <v>69</v>
      </c>
      <c r="F30" s="28" t="s">
        <v>66</v>
      </c>
      <c r="G30" s="28" t="s">
        <v>93</v>
      </c>
      <c r="H30" s="29">
        <v>8</v>
      </c>
      <c r="I30" s="21" t="s">
        <v>519</v>
      </c>
      <c r="J30" s="34">
        <v>17</v>
      </c>
      <c r="K30" s="46">
        <f t="shared" si="0"/>
        <v>47.22222222222222</v>
      </c>
    </row>
    <row r="31" spans="1:11" ht="18" customHeight="1">
      <c r="A31" s="22">
        <v>14</v>
      </c>
      <c r="B31" s="26" t="s">
        <v>263</v>
      </c>
      <c r="C31" s="30" t="s">
        <v>264</v>
      </c>
      <c r="D31" s="30" t="s">
        <v>265</v>
      </c>
      <c r="E31" s="30" t="s">
        <v>33</v>
      </c>
      <c r="F31" s="28" t="s">
        <v>85</v>
      </c>
      <c r="G31" s="28" t="s">
        <v>92</v>
      </c>
      <c r="H31" s="29">
        <v>8</v>
      </c>
      <c r="I31" s="21" t="s">
        <v>519</v>
      </c>
      <c r="J31" s="34">
        <v>16</v>
      </c>
      <c r="K31" s="46">
        <f t="shared" si="0"/>
        <v>44.44444444444444</v>
      </c>
    </row>
    <row r="32" spans="1:11" s="12" customFormat="1" ht="18" customHeight="1">
      <c r="A32" s="22">
        <v>15</v>
      </c>
      <c r="B32" s="26" t="s">
        <v>277</v>
      </c>
      <c r="C32" s="30" t="s">
        <v>278</v>
      </c>
      <c r="D32" s="30" t="s">
        <v>110</v>
      </c>
      <c r="E32" s="30" t="s">
        <v>23</v>
      </c>
      <c r="F32" s="28" t="s">
        <v>85</v>
      </c>
      <c r="G32" s="28" t="s">
        <v>92</v>
      </c>
      <c r="H32" s="29">
        <v>9</v>
      </c>
      <c r="I32" s="21" t="s">
        <v>519</v>
      </c>
      <c r="J32" s="34">
        <v>15.5</v>
      </c>
      <c r="K32" s="46">
        <f t="shared" si="0"/>
        <v>43.05555555555556</v>
      </c>
    </row>
    <row r="33" spans="1:11" ht="15">
      <c r="A33" s="22">
        <v>16</v>
      </c>
      <c r="B33" s="26" t="s">
        <v>250</v>
      </c>
      <c r="C33" s="27" t="s">
        <v>251</v>
      </c>
      <c r="D33" s="27" t="s">
        <v>252</v>
      </c>
      <c r="E33" s="27" t="s">
        <v>44</v>
      </c>
      <c r="F33" s="28" t="s">
        <v>162</v>
      </c>
      <c r="G33" s="28" t="s">
        <v>253</v>
      </c>
      <c r="H33" s="29">
        <v>8</v>
      </c>
      <c r="I33" s="21" t="s">
        <v>519</v>
      </c>
      <c r="J33" s="33">
        <v>15</v>
      </c>
      <c r="K33" s="46">
        <f t="shared" si="0"/>
        <v>41.66666666666667</v>
      </c>
    </row>
    <row r="34" spans="1:11" ht="15">
      <c r="A34" s="22">
        <v>17</v>
      </c>
      <c r="B34" s="26" t="s">
        <v>217</v>
      </c>
      <c r="C34" s="27" t="s">
        <v>218</v>
      </c>
      <c r="D34" s="27" t="s">
        <v>216</v>
      </c>
      <c r="E34" s="27" t="s">
        <v>50</v>
      </c>
      <c r="F34" s="29" t="s">
        <v>111</v>
      </c>
      <c r="G34" s="29" t="s">
        <v>112</v>
      </c>
      <c r="H34" s="29">
        <v>8</v>
      </c>
      <c r="I34" s="21" t="s">
        <v>519</v>
      </c>
      <c r="J34" s="37">
        <v>13.5</v>
      </c>
      <c r="K34" s="46">
        <f t="shared" si="0"/>
        <v>37.5</v>
      </c>
    </row>
    <row r="35" spans="1:11" ht="15">
      <c r="A35" s="22">
        <v>18</v>
      </c>
      <c r="B35" s="26" t="s">
        <v>228</v>
      </c>
      <c r="C35" s="30" t="s">
        <v>229</v>
      </c>
      <c r="D35" s="30" t="s">
        <v>230</v>
      </c>
      <c r="E35" s="30" t="s">
        <v>57</v>
      </c>
      <c r="F35" s="29" t="s">
        <v>223</v>
      </c>
      <c r="G35" s="29" t="s">
        <v>224</v>
      </c>
      <c r="H35" s="29">
        <v>8</v>
      </c>
      <c r="I35" s="21" t="s">
        <v>519</v>
      </c>
      <c r="J35" s="37">
        <v>13.5</v>
      </c>
      <c r="K35" s="46">
        <f t="shared" si="0"/>
        <v>37.5</v>
      </c>
    </row>
    <row r="36" spans="1:11" ht="15">
      <c r="A36" s="22">
        <v>19</v>
      </c>
      <c r="B36" s="26" t="s">
        <v>266</v>
      </c>
      <c r="C36" s="30" t="s">
        <v>267</v>
      </c>
      <c r="D36" s="30" t="s">
        <v>35</v>
      </c>
      <c r="E36" s="30" t="s">
        <v>44</v>
      </c>
      <c r="F36" s="28" t="s">
        <v>85</v>
      </c>
      <c r="G36" s="28" t="s">
        <v>92</v>
      </c>
      <c r="H36" s="29">
        <v>8</v>
      </c>
      <c r="I36" s="21" t="s">
        <v>519</v>
      </c>
      <c r="J36" s="34">
        <v>13.5</v>
      </c>
      <c r="K36" s="46">
        <f t="shared" si="0"/>
        <v>37.5</v>
      </c>
    </row>
    <row r="37" spans="1:11" ht="15">
      <c r="A37" s="22">
        <v>20</v>
      </c>
      <c r="B37" s="26" t="s">
        <v>273</v>
      </c>
      <c r="C37" s="30" t="s">
        <v>274</v>
      </c>
      <c r="D37" s="30" t="s">
        <v>48</v>
      </c>
      <c r="E37" s="30" t="s">
        <v>198</v>
      </c>
      <c r="F37" s="28" t="s">
        <v>85</v>
      </c>
      <c r="G37" s="28" t="s">
        <v>92</v>
      </c>
      <c r="H37" s="29">
        <v>8</v>
      </c>
      <c r="I37" s="21" t="s">
        <v>519</v>
      </c>
      <c r="J37" s="34">
        <v>12.5</v>
      </c>
      <c r="K37" s="46">
        <f t="shared" si="0"/>
        <v>34.72222222222222</v>
      </c>
    </row>
    <row r="38" spans="1:11" ht="15">
      <c r="A38" s="22">
        <v>21</v>
      </c>
      <c r="B38" s="26" t="s">
        <v>288</v>
      </c>
      <c r="C38" s="30" t="s">
        <v>289</v>
      </c>
      <c r="D38" s="30" t="s">
        <v>24</v>
      </c>
      <c r="E38" s="30" t="s">
        <v>290</v>
      </c>
      <c r="F38" s="28" t="s">
        <v>27</v>
      </c>
      <c r="G38" s="28" t="s">
        <v>97</v>
      </c>
      <c r="H38" s="29">
        <v>8</v>
      </c>
      <c r="I38" s="21" t="s">
        <v>519</v>
      </c>
      <c r="J38" s="34">
        <v>12.5</v>
      </c>
      <c r="K38" s="46">
        <f t="shared" si="0"/>
        <v>34.72222222222222</v>
      </c>
    </row>
    <row r="39" spans="1:11" ht="15">
      <c r="A39" s="22">
        <v>22</v>
      </c>
      <c r="B39" s="26" t="s">
        <v>298</v>
      </c>
      <c r="C39" s="30" t="s">
        <v>299</v>
      </c>
      <c r="D39" s="30" t="s">
        <v>70</v>
      </c>
      <c r="E39" s="30" t="s">
        <v>300</v>
      </c>
      <c r="F39" s="28" t="s">
        <v>66</v>
      </c>
      <c r="G39" s="28" t="s">
        <v>93</v>
      </c>
      <c r="H39" s="29">
        <v>8</v>
      </c>
      <c r="I39" s="21" t="s">
        <v>519</v>
      </c>
      <c r="J39" s="34">
        <v>12.5</v>
      </c>
      <c r="K39" s="46">
        <f t="shared" si="0"/>
        <v>34.72222222222222</v>
      </c>
    </row>
    <row r="40" spans="1:11" ht="15">
      <c r="A40" s="22">
        <v>23</v>
      </c>
      <c r="B40" s="26" t="s">
        <v>301</v>
      </c>
      <c r="C40" s="30" t="s">
        <v>302</v>
      </c>
      <c r="D40" s="30" t="s">
        <v>79</v>
      </c>
      <c r="E40" s="30" t="s">
        <v>23</v>
      </c>
      <c r="F40" s="28" t="s">
        <v>66</v>
      </c>
      <c r="G40" s="28" t="s">
        <v>93</v>
      </c>
      <c r="H40" s="29">
        <v>8</v>
      </c>
      <c r="I40" s="21" t="s">
        <v>519</v>
      </c>
      <c r="J40" s="34">
        <v>11.5</v>
      </c>
      <c r="K40" s="46">
        <f t="shared" si="0"/>
        <v>31.944444444444443</v>
      </c>
    </row>
    <row r="41" spans="1:11" ht="15">
      <c r="A41" s="22">
        <v>24</v>
      </c>
      <c r="B41" s="26" t="s">
        <v>248</v>
      </c>
      <c r="C41" s="27" t="s">
        <v>249</v>
      </c>
      <c r="D41" s="27" t="s">
        <v>137</v>
      </c>
      <c r="E41" s="27" t="s">
        <v>23</v>
      </c>
      <c r="F41" s="29" t="s">
        <v>154</v>
      </c>
      <c r="G41" s="29" t="s">
        <v>98</v>
      </c>
      <c r="H41" s="29">
        <v>8</v>
      </c>
      <c r="I41" s="21" t="s">
        <v>519</v>
      </c>
      <c r="J41" s="33">
        <v>11</v>
      </c>
      <c r="K41" s="46">
        <f t="shared" si="0"/>
        <v>30.555555555555557</v>
      </c>
    </row>
    <row r="42" spans="1:11" ht="15">
      <c r="A42" s="22">
        <v>25</v>
      </c>
      <c r="B42" s="26" t="s">
        <v>242</v>
      </c>
      <c r="C42" s="27" t="s">
        <v>243</v>
      </c>
      <c r="D42" s="27" t="s">
        <v>244</v>
      </c>
      <c r="E42" s="27" t="s">
        <v>245</v>
      </c>
      <c r="F42" s="28" t="s">
        <v>154</v>
      </c>
      <c r="G42" s="28" t="s">
        <v>98</v>
      </c>
      <c r="H42" s="29">
        <v>8</v>
      </c>
      <c r="I42" s="21" t="s">
        <v>519</v>
      </c>
      <c r="J42" s="33">
        <v>10.5</v>
      </c>
      <c r="K42" s="46">
        <f t="shared" si="0"/>
        <v>29.166666666666668</v>
      </c>
    </row>
    <row r="43" spans="1:11" ht="15">
      <c r="A43" s="22">
        <v>26</v>
      </c>
      <c r="B43" s="26" t="s">
        <v>303</v>
      </c>
      <c r="C43" s="30" t="s">
        <v>304</v>
      </c>
      <c r="D43" s="30" t="s">
        <v>305</v>
      </c>
      <c r="E43" s="30" t="s">
        <v>149</v>
      </c>
      <c r="F43" s="28" t="s">
        <v>66</v>
      </c>
      <c r="G43" s="28" t="s">
        <v>93</v>
      </c>
      <c r="H43" s="29">
        <v>8</v>
      </c>
      <c r="I43" s="21" t="s">
        <v>519</v>
      </c>
      <c r="J43" s="34">
        <v>10.5</v>
      </c>
      <c r="K43" s="46">
        <f t="shared" si="0"/>
        <v>29.166666666666668</v>
      </c>
    </row>
    <row r="44" spans="1:11" ht="15" customHeight="1">
      <c r="A44" s="22">
        <v>27</v>
      </c>
      <c r="B44" s="26" t="s">
        <v>212</v>
      </c>
      <c r="C44" s="30" t="s">
        <v>213</v>
      </c>
      <c r="D44" s="30" t="s">
        <v>161</v>
      </c>
      <c r="E44" s="30" t="s">
        <v>87</v>
      </c>
      <c r="F44" s="28" t="s">
        <v>42</v>
      </c>
      <c r="G44" s="28" t="s">
        <v>105</v>
      </c>
      <c r="H44" s="29">
        <v>8</v>
      </c>
      <c r="I44" s="21" t="s">
        <v>519</v>
      </c>
      <c r="J44" s="37">
        <v>10</v>
      </c>
      <c r="K44" s="46">
        <f t="shared" si="0"/>
        <v>27.77777777777778</v>
      </c>
    </row>
    <row r="45" spans="1:11" ht="15">
      <c r="A45" s="22">
        <v>28</v>
      </c>
      <c r="B45" s="26" t="s">
        <v>235</v>
      </c>
      <c r="C45" s="27" t="s">
        <v>236</v>
      </c>
      <c r="D45" s="27" t="s">
        <v>79</v>
      </c>
      <c r="E45" s="27" t="s">
        <v>23</v>
      </c>
      <c r="F45" s="29" t="s">
        <v>65</v>
      </c>
      <c r="G45" s="29" t="s">
        <v>234</v>
      </c>
      <c r="H45" s="29">
        <v>8</v>
      </c>
      <c r="I45" s="21" t="s">
        <v>519</v>
      </c>
      <c r="J45" s="37">
        <v>9</v>
      </c>
      <c r="K45" s="46">
        <f t="shared" si="0"/>
        <v>25</v>
      </c>
    </row>
    <row r="46" spans="1:11" ht="15">
      <c r="A46" s="22">
        <v>29</v>
      </c>
      <c r="B46" s="26" t="s">
        <v>275</v>
      </c>
      <c r="C46" s="30" t="s">
        <v>276</v>
      </c>
      <c r="D46" s="30" t="s">
        <v>216</v>
      </c>
      <c r="E46" s="30" t="s">
        <v>25</v>
      </c>
      <c r="F46" s="28" t="s">
        <v>85</v>
      </c>
      <c r="G46" s="28" t="s">
        <v>92</v>
      </c>
      <c r="H46" s="29">
        <v>8</v>
      </c>
      <c r="I46" s="21" t="s">
        <v>519</v>
      </c>
      <c r="J46" s="34">
        <v>9</v>
      </c>
      <c r="K46" s="46">
        <f t="shared" si="0"/>
        <v>25</v>
      </c>
    </row>
    <row r="47" spans="1:11" ht="15">
      <c r="A47" s="22">
        <v>30</v>
      </c>
      <c r="B47" s="26" t="s">
        <v>255</v>
      </c>
      <c r="C47" s="30" t="s">
        <v>256</v>
      </c>
      <c r="D47" s="30" t="s">
        <v>110</v>
      </c>
      <c r="E47" s="30" t="s">
        <v>23</v>
      </c>
      <c r="F47" s="28" t="s">
        <v>162</v>
      </c>
      <c r="G47" s="28" t="s">
        <v>253</v>
      </c>
      <c r="H47" s="29">
        <v>8</v>
      </c>
      <c r="I47" s="21" t="s">
        <v>519</v>
      </c>
      <c r="J47" s="34">
        <v>8</v>
      </c>
      <c r="K47" s="46">
        <f t="shared" si="0"/>
        <v>22.22222222222222</v>
      </c>
    </row>
    <row r="48" spans="1:11" ht="15">
      <c r="A48" s="22">
        <v>31</v>
      </c>
      <c r="B48" s="26" t="s">
        <v>240</v>
      </c>
      <c r="C48" s="30" t="s">
        <v>241</v>
      </c>
      <c r="D48" s="30" t="s">
        <v>79</v>
      </c>
      <c r="E48" s="30" t="s">
        <v>18</v>
      </c>
      <c r="F48" s="29" t="s">
        <v>133</v>
      </c>
      <c r="G48" s="29" t="s">
        <v>134</v>
      </c>
      <c r="H48" s="29">
        <v>8</v>
      </c>
      <c r="I48" s="21" t="s">
        <v>519</v>
      </c>
      <c r="J48" s="37">
        <v>7</v>
      </c>
      <c r="K48" s="46">
        <f t="shared" si="0"/>
        <v>19.444444444444446</v>
      </c>
    </row>
    <row r="49" spans="1:11" ht="15">
      <c r="A49" s="22">
        <v>32</v>
      </c>
      <c r="B49" s="26" t="s">
        <v>306</v>
      </c>
      <c r="C49" s="30" t="s">
        <v>307</v>
      </c>
      <c r="D49" s="30" t="s">
        <v>35</v>
      </c>
      <c r="E49" s="30" t="s">
        <v>52</v>
      </c>
      <c r="F49" s="28" t="s">
        <v>66</v>
      </c>
      <c r="G49" s="28" t="s">
        <v>93</v>
      </c>
      <c r="H49" s="29">
        <v>8</v>
      </c>
      <c r="I49" s="21" t="s">
        <v>519</v>
      </c>
      <c r="J49" s="34">
        <v>4</v>
      </c>
      <c r="K49" s="46">
        <f t="shared" si="0"/>
        <v>11.11111111111111</v>
      </c>
    </row>
    <row r="50" spans="1:11" ht="15">
      <c r="A50" s="22">
        <v>33</v>
      </c>
      <c r="B50" s="26" t="s">
        <v>219</v>
      </c>
      <c r="C50" s="30" t="s">
        <v>220</v>
      </c>
      <c r="D50" s="30" t="s">
        <v>221</v>
      </c>
      <c r="E50" s="30" t="s">
        <v>222</v>
      </c>
      <c r="F50" s="29" t="s">
        <v>223</v>
      </c>
      <c r="G50" s="29" t="s">
        <v>224</v>
      </c>
      <c r="H50" s="29">
        <v>8</v>
      </c>
      <c r="I50" s="25" t="s">
        <v>516</v>
      </c>
      <c r="J50" s="38"/>
      <c r="K50" s="20"/>
    </row>
    <row r="51" spans="1:11" ht="15">
      <c r="A51" s="22">
        <v>34</v>
      </c>
      <c r="B51" s="26" t="s">
        <v>231</v>
      </c>
      <c r="C51" s="30" t="s">
        <v>232</v>
      </c>
      <c r="D51" s="30" t="s">
        <v>192</v>
      </c>
      <c r="E51" s="27" t="s">
        <v>233</v>
      </c>
      <c r="F51" s="29" t="s">
        <v>65</v>
      </c>
      <c r="G51" s="29" t="s">
        <v>234</v>
      </c>
      <c r="H51" s="29">
        <v>8</v>
      </c>
      <c r="I51" s="25" t="s">
        <v>516</v>
      </c>
      <c r="J51" s="37"/>
      <c r="K51" s="20"/>
    </row>
    <row r="52" spans="1:11" ht="15">
      <c r="A52" s="22">
        <v>35</v>
      </c>
      <c r="B52" s="26" t="s">
        <v>279</v>
      </c>
      <c r="C52" s="30" t="s">
        <v>280</v>
      </c>
      <c r="D52" s="30" t="s">
        <v>281</v>
      </c>
      <c r="E52" s="30" t="s">
        <v>20</v>
      </c>
      <c r="F52" s="28" t="s">
        <v>208</v>
      </c>
      <c r="G52" s="28" t="s">
        <v>209</v>
      </c>
      <c r="H52" s="29">
        <v>8</v>
      </c>
      <c r="I52" s="31" t="s">
        <v>516</v>
      </c>
      <c r="J52" s="34"/>
      <c r="K52" s="20"/>
    </row>
    <row r="53" spans="1:11" ht="15">
      <c r="A53" s="22">
        <v>36</v>
      </c>
      <c r="B53" s="26" t="s">
        <v>284</v>
      </c>
      <c r="C53" s="30" t="s">
        <v>285</v>
      </c>
      <c r="D53" s="30" t="s">
        <v>286</v>
      </c>
      <c r="E53" s="30" t="s">
        <v>287</v>
      </c>
      <c r="F53" s="28" t="s">
        <v>27</v>
      </c>
      <c r="G53" s="28" t="s">
        <v>97</v>
      </c>
      <c r="H53" s="29">
        <v>8</v>
      </c>
      <c r="I53" s="31" t="s">
        <v>516</v>
      </c>
      <c r="J53" s="34"/>
      <c r="K53" s="20"/>
    </row>
    <row r="54" spans="1:11" ht="15">
      <c r="A54" s="22">
        <v>37</v>
      </c>
      <c r="B54" s="26" t="s">
        <v>294</v>
      </c>
      <c r="C54" s="30" t="s">
        <v>295</v>
      </c>
      <c r="D54" s="30" t="s">
        <v>83</v>
      </c>
      <c r="E54" s="30" t="s">
        <v>296</v>
      </c>
      <c r="F54" s="28" t="s">
        <v>66</v>
      </c>
      <c r="G54" s="28" t="s">
        <v>93</v>
      </c>
      <c r="H54" s="29">
        <v>8</v>
      </c>
      <c r="I54" s="31" t="s">
        <v>516</v>
      </c>
      <c r="J54" s="34"/>
      <c r="K54" s="20"/>
    </row>
  </sheetData>
  <sheetProtection/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98" zoomScaleNormal="98" zoomScaleSheetLayoutView="100" zoomScalePageLayoutView="75" workbookViewId="0" topLeftCell="B1">
      <selection activeCell="E9" sqref="E9"/>
    </sheetView>
  </sheetViews>
  <sheetFormatPr defaultColWidth="9.125" defaultRowHeight="12.75"/>
  <cols>
    <col min="1" max="1" width="3.875" style="1" customWidth="1"/>
    <col min="2" max="2" width="9.125" style="1" customWidth="1"/>
    <col min="3" max="3" width="14.375" style="2" customWidth="1"/>
    <col min="4" max="4" width="11.625" style="2" customWidth="1"/>
    <col min="5" max="5" width="18.625" style="2" customWidth="1"/>
    <col min="6" max="6" width="35.75390625" style="3" customWidth="1"/>
    <col min="7" max="7" width="35.875" style="3" customWidth="1"/>
    <col min="8" max="8" width="5.625" style="2" customWidth="1"/>
    <col min="9" max="9" width="12.375" style="4" customWidth="1"/>
    <col min="10" max="10" width="10.50390625" style="5" customWidth="1"/>
    <col min="11" max="11" width="7.625" style="1" customWidth="1"/>
    <col min="12" max="12" width="19.625" style="1" customWidth="1"/>
    <col min="13" max="16384" width="9.125" style="1" customWidth="1"/>
  </cols>
  <sheetData>
    <row r="1" spans="2:7" ht="15">
      <c r="B1" s="14"/>
      <c r="C1" s="14" t="s">
        <v>9</v>
      </c>
      <c r="D1" s="15"/>
      <c r="E1" s="14"/>
      <c r="G1" s="23" t="s">
        <v>528</v>
      </c>
    </row>
    <row r="2" spans="2:5" ht="15">
      <c r="B2" s="14"/>
      <c r="C2" s="15" t="s">
        <v>88</v>
      </c>
      <c r="D2" s="15"/>
      <c r="E2" s="15"/>
    </row>
    <row r="3" spans="2:5" ht="15">
      <c r="B3" s="14" t="s">
        <v>10</v>
      </c>
      <c r="C3" s="15"/>
      <c r="D3" s="15"/>
      <c r="E3" s="15" t="s">
        <v>89</v>
      </c>
    </row>
    <row r="4" spans="2:5" ht="15">
      <c r="B4" s="14" t="s">
        <v>6</v>
      </c>
      <c r="C4" s="15"/>
      <c r="D4" s="15"/>
      <c r="E4" s="24">
        <v>9</v>
      </c>
    </row>
    <row r="5" spans="2:5" ht="15">
      <c r="B5" s="14" t="s">
        <v>11</v>
      </c>
      <c r="C5" s="15"/>
      <c r="D5" s="15"/>
      <c r="E5" s="15">
        <v>26</v>
      </c>
    </row>
    <row r="6" spans="2:5" ht="15">
      <c r="B6" s="14" t="s">
        <v>12</v>
      </c>
      <c r="C6" s="15"/>
      <c r="D6" s="15"/>
      <c r="E6" s="16">
        <v>45261</v>
      </c>
    </row>
    <row r="7" spans="2:5" ht="15">
      <c r="B7" s="14" t="s">
        <v>13</v>
      </c>
      <c r="C7" s="15"/>
      <c r="D7" s="15"/>
      <c r="E7" s="35" t="s">
        <v>90</v>
      </c>
    </row>
    <row r="8" spans="2:5" ht="15">
      <c r="B8" s="14" t="s">
        <v>14</v>
      </c>
      <c r="C8" s="15"/>
      <c r="D8" s="15"/>
      <c r="E8" s="15" t="s">
        <v>91</v>
      </c>
    </row>
    <row r="9" spans="2:8" ht="21" customHeight="1">
      <c r="B9" s="14" t="s">
        <v>15</v>
      </c>
      <c r="C9" s="15"/>
      <c r="D9" s="15"/>
      <c r="E9" s="15"/>
      <c r="G9" s="17" t="s">
        <v>16</v>
      </c>
      <c r="H9" s="13"/>
    </row>
    <row r="10" spans="2:8" ht="21" customHeight="1">
      <c r="B10" s="14" t="s">
        <v>92</v>
      </c>
      <c r="C10" s="15"/>
      <c r="D10" s="15"/>
      <c r="E10" s="15" t="s">
        <v>103</v>
      </c>
      <c r="F10" s="41" t="s">
        <v>99</v>
      </c>
      <c r="G10" s="17"/>
      <c r="H10" s="13"/>
    </row>
    <row r="11" spans="2:8" ht="21" customHeight="1">
      <c r="B11" s="14" t="s">
        <v>93</v>
      </c>
      <c r="C11" s="15"/>
      <c r="D11" s="15"/>
      <c r="E11" s="15"/>
      <c r="F11" s="41" t="s">
        <v>60</v>
      </c>
      <c r="G11" s="17"/>
      <c r="H11" s="13"/>
    </row>
    <row r="12" spans="2:8" ht="21" customHeight="1">
      <c r="B12" s="14" t="s">
        <v>94</v>
      </c>
      <c r="C12" s="15"/>
      <c r="D12" s="15"/>
      <c r="E12" s="15"/>
      <c r="F12" s="41" t="s">
        <v>100</v>
      </c>
      <c r="G12" s="17"/>
      <c r="H12" s="13"/>
    </row>
    <row r="13" spans="2:8" ht="20.25" customHeight="1">
      <c r="B13" s="14" t="s">
        <v>95</v>
      </c>
      <c r="E13" s="14"/>
      <c r="F13" s="17" t="s">
        <v>61</v>
      </c>
      <c r="G13" s="18"/>
      <c r="H13" s="13"/>
    </row>
    <row r="14" spans="2:8" ht="20.25" customHeight="1">
      <c r="B14" s="14" t="s">
        <v>97</v>
      </c>
      <c r="E14" s="14"/>
      <c r="F14" s="17" t="s">
        <v>101</v>
      </c>
      <c r="G14" s="18"/>
      <c r="H14" s="13"/>
    </row>
    <row r="15" spans="2:8" ht="20.25" customHeight="1">
      <c r="B15" s="14" t="s">
        <v>98</v>
      </c>
      <c r="E15" s="14"/>
      <c r="F15" s="17" t="s">
        <v>102</v>
      </c>
      <c r="G15" s="18"/>
      <c r="H15" s="13"/>
    </row>
    <row r="16" spans="2:8" ht="20.25" customHeight="1">
      <c r="B16" s="14"/>
      <c r="E16" s="14"/>
      <c r="F16" s="17"/>
      <c r="G16" s="18"/>
      <c r="H16" s="13"/>
    </row>
    <row r="17" spans="1:11" s="9" customFormat="1" ht="105" customHeight="1">
      <c r="A17" s="7" t="s">
        <v>0</v>
      </c>
      <c r="B17" s="7" t="s">
        <v>8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30</v>
      </c>
      <c r="H17" s="7" t="s">
        <v>5</v>
      </c>
      <c r="I17" s="10" t="s">
        <v>7</v>
      </c>
      <c r="J17" s="8" t="s">
        <v>524</v>
      </c>
      <c r="K17" s="44" t="s">
        <v>520</v>
      </c>
    </row>
    <row r="18" spans="1:11" s="12" customFormat="1" ht="18" customHeight="1">
      <c r="A18" s="22">
        <v>1</v>
      </c>
      <c r="B18" s="26" t="s">
        <v>308</v>
      </c>
      <c r="C18" s="30" t="s">
        <v>309</v>
      </c>
      <c r="D18" s="30" t="s">
        <v>75</v>
      </c>
      <c r="E18" s="30" t="s">
        <v>86</v>
      </c>
      <c r="F18" s="28" t="s">
        <v>310</v>
      </c>
      <c r="G18" s="28" t="s">
        <v>311</v>
      </c>
      <c r="H18" s="29">
        <v>9</v>
      </c>
      <c r="I18" s="40" t="s">
        <v>517</v>
      </c>
      <c r="J18" s="37">
        <v>45</v>
      </c>
      <c r="K18" s="46">
        <f>J18/59*100</f>
        <v>76.27118644067797</v>
      </c>
    </row>
    <row r="19" spans="1:11" s="11" customFormat="1" ht="18" customHeight="1">
      <c r="A19" s="22">
        <v>2</v>
      </c>
      <c r="B19" s="26" t="s">
        <v>312</v>
      </c>
      <c r="C19" s="30" t="s">
        <v>74</v>
      </c>
      <c r="D19" s="30" t="s">
        <v>34</v>
      </c>
      <c r="E19" s="30" t="s">
        <v>20</v>
      </c>
      <c r="F19" s="28" t="s">
        <v>42</v>
      </c>
      <c r="G19" s="28" t="s">
        <v>105</v>
      </c>
      <c r="H19" s="29">
        <v>9</v>
      </c>
      <c r="I19" s="43" t="s">
        <v>518</v>
      </c>
      <c r="J19" s="37">
        <v>38</v>
      </c>
      <c r="K19" s="46">
        <f aca="true" t="shared" si="0" ref="K19:K43">J19/59*100</f>
        <v>64.40677966101694</v>
      </c>
    </row>
    <row r="20" spans="1:11" s="11" customFormat="1" ht="18" customHeight="1">
      <c r="A20" s="22">
        <v>3</v>
      </c>
      <c r="B20" s="26" t="s">
        <v>339</v>
      </c>
      <c r="C20" s="27" t="s">
        <v>340</v>
      </c>
      <c r="D20" s="27" t="s">
        <v>341</v>
      </c>
      <c r="E20" s="27" t="s">
        <v>51</v>
      </c>
      <c r="F20" s="28" t="s">
        <v>85</v>
      </c>
      <c r="G20" s="29" t="s">
        <v>92</v>
      </c>
      <c r="H20" s="29">
        <v>9</v>
      </c>
      <c r="I20" s="43" t="s">
        <v>518</v>
      </c>
      <c r="J20" s="33">
        <v>37.5</v>
      </c>
      <c r="K20" s="46">
        <f t="shared" si="0"/>
        <v>63.559322033898304</v>
      </c>
    </row>
    <row r="21" spans="1:11" s="11" customFormat="1" ht="18" customHeight="1">
      <c r="A21" s="22">
        <v>4</v>
      </c>
      <c r="B21" s="26" t="s">
        <v>362</v>
      </c>
      <c r="C21" s="30" t="s">
        <v>363</v>
      </c>
      <c r="D21" s="30" t="s">
        <v>110</v>
      </c>
      <c r="E21" s="30" t="s">
        <v>364</v>
      </c>
      <c r="F21" s="28" t="s">
        <v>17</v>
      </c>
      <c r="G21" s="28" t="s">
        <v>358</v>
      </c>
      <c r="H21" s="29">
        <v>9</v>
      </c>
      <c r="I21" s="43" t="s">
        <v>518</v>
      </c>
      <c r="J21" s="34">
        <v>37.5</v>
      </c>
      <c r="K21" s="46">
        <f t="shared" si="0"/>
        <v>63.559322033898304</v>
      </c>
    </row>
    <row r="22" spans="1:12" s="11" customFormat="1" ht="18" customHeight="1">
      <c r="A22" s="22">
        <v>5</v>
      </c>
      <c r="B22" s="26" t="s">
        <v>369</v>
      </c>
      <c r="C22" s="30" t="s">
        <v>370</v>
      </c>
      <c r="D22" s="30" t="s">
        <v>148</v>
      </c>
      <c r="E22" s="30" t="s">
        <v>193</v>
      </c>
      <c r="F22" s="28" t="s">
        <v>17</v>
      </c>
      <c r="G22" s="28" t="s">
        <v>358</v>
      </c>
      <c r="H22" s="29">
        <v>9</v>
      </c>
      <c r="I22" s="43" t="s">
        <v>518</v>
      </c>
      <c r="J22" s="34">
        <v>37</v>
      </c>
      <c r="K22" s="46">
        <f t="shared" si="0"/>
        <v>62.71186440677966</v>
      </c>
      <c r="L22" s="6"/>
    </row>
    <row r="23" spans="1:12" ht="18" customHeight="1">
      <c r="A23" s="22">
        <v>6</v>
      </c>
      <c r="B23" s="26" t="s">
        <v>355</v>
      </c>
      <c r="C23" s="30" t="s">
        <v>356</v>
      </c>
      <c r="D23" s="30" t="s">
        <v>357</v>
      </c>
      <c r="E23" s="30" t="s">
        <v>325</v>
      </c>
      <c r="F23" s="28" t="s">
        <v>17</v>
      </c>
      <c r="G23" s="28" t="s">
        <v>358</v>
      </c>
      <c r="H23" s="29">
        <v>9</v>
      </c>
      <c r="I23" s="43" t="s">
        <v>518</v>
      </c>
      <c r="J23" s="34">
        <v>36.5</v>
      </c>
      <c r="K23" s="46">
        <f t="shared" si="0"/>
        <v>61.86440677966102</v>
      </c>
      <c r="L23" s="6"/>
    </row>
    <row r="24" spans="1:11" s="11" customFormat="1" ht="18" customHeight="1">
      <c r="A24" s="22">
        <v>7</v>
      </c>
      <c r="B24" s="26" t="s">
        <v>359</v>
      </c>
      <c r="C24" s="30" t="s">
        <v>360</v>
      </c>
      <c r="D24" s="30" t="s">
        <v>46</v>
      </c>
      <c r="E24" s="30" t="s">
        <v>361</v>
      </c>
      <c r="F24" s="28" t="s">
        <v>17</v>
      </c>
      <c r="G24" s="28" t="s">
        <v>358</v>
      </c>
      <c r="H24" s="29">
        <v>9</v>
      </c>
      <c r="I24" s="43" t="s">
        <v>518</v>
      </c>
      <c r="J24" s="34">
        <v>36.5</v>
      </c>
      <c r="K24" s="46">
        <f t="shared" si="0"/>
        <v>61.86440677966102</v>
      </c>
    </row>
    <row r="25" spans="1:11" ht="18" customHeight="1">
      <c r="A25" s="22">
        <v>8</v>
      </c>
      <c r="B25" s="26" t="s">
        <v>374</v>
      </c>
      <c r="C25" s="30" t="s">
        <v>375</v>
      </c>
      <c r="D25" s="30" t="s">
        <v>376</v>
      </c>
      <c r="E25" s="30" t="s">
        <v>377</v>
      </c>
      <c r="F25" s="28" t="s">
        <v>17</v>
      </c>
      <c r="G25" s="28" t="s">
        <v>358</v>
      </c>
      <c r="H25" s="29">
        <v>9</v>
      </c>
      <c r="I25" s="31" t="s">
        <v>519</v>
      </c>
      <c r="J25" s="34">
        <v>34</v>
      </c>
      <c r="K25" s="46">
        <f t="shared" si="0"/>
        <v>57.6271186440678</v>
      </c>
    </row>
    <row r="26" spans="1:11" ht="18" customHeight="1">
      <c r="A26" s="22">
        <v>9</v>
      </c>
      <c r="B26" s="26" t="s">
        <v>393</v>
      </c>
      <c r="C26" s="30" t="s">
        <v>77</v>
      </c>
      <c r="D26" s="30" t="s">
        <v>58</v>
      </c>
      <c r="E26" s="30" t="s">
        <v>44</v>
      </c>
      <c r="F26" s="28" t="s">
        <v>66</v>
      </c>
      <c r="G26" s="28" t="s">
        <v>385</v>
      </c>
      <c r="H26" s="29">
        <v>9</v>
      </c>
      <c r="I26" s="31" t="s">
        <v>519</v>
      </c>
      <c r="J26" s="34">
        <v>33</v>
      </c>
      <c r="K26" s="46">
        <f t="shared" si="0"/>
        <v>55.932203389830505</v>
      </c>
    </row>
    <row r="27" spans="1:11" ht="18" customHeight="1">
      <c r="A27" s="22">
        <v>10</v>
      </c>
      <c r="B27" s="26" t="s">
        <v>378</v>
      </c>
      <c r="C27" s="30" t="s">
        <v>379</v>
      </c>
      <c r="D27" s="30" t="s">
        <v>58</v>
      </c>
      <c r="E27" s="30" t="s">
        <v>82</v>
      </c>
      <c r="F27" s="28" t="s">
        <v>17</v>
      </c>
      <c r="G27" s="28" t="s">
        <v>358</v>
      </c>
      <c r="H27" s="29">
        <v>9</v>
      </c>
      <c r="I27" s="31" t="s">
        <v>519</v>
      </c>
      <c r="J27" s="34">
        <v>32.5</v>
      </c>
      <c r="K27" s="46">
        <f t="shared" si="0"/>
        <v>55.08474576271186</v>
      </c>
    </row>
    <row r="28" spans="1:11" ht="18" customHeight="1">
      <c r="A28" s="22">
        <v>11</v>
      </c>
      <c r="B28" s="26" t="s">
        <v>386</v>
      </c>
      <c r="C28" s="30" t="s">
        <v>78</v>
      </c>
      <c r="D28" s="30" t="s">
        <v>79</v>
      </c>
      <c r="E28" s="30" t="s">
        <v>56</v>
      </c>
      <c r="F28" s="28" t="s">
        <v>66</v>
      </c>
      <c r="G28" s="28" t="s">
        <v>385</v>
      </c>
      <c r="H28" s="29">
        <v>9</v>
      </c>
      <c r="I28" s="31" t="s">
        <v>519</v>
      </c>
      <c r="J28" s="34">
        <v>31.5</v>
      </c>
      <c r="K28" s="46">
        <f t="shared" si="0"/>
        <v>53.38983050847458</v>
      </c>
    </row>
    <row r="29" spans="1:11" ht="18" customHeight="1">
      <c r="A29" s="22">
        <v>12</v>
      </c>
      <c r="B29" s="26" t="s">
        <v>337</v>
      </c>
      <c r="C29" s="27" t="s">
        <v>338</v>
      </c>
      <c r="D29" s="27" t="s">
        <v>137</v>
      </c>
      <c r="E29" s="27" t="s">
        <v>198</v>
      </c>
      <c r="F29" s="28" t="s">
        <v>85</v>
      </c>
      <c r="G29" s="28" t="s">
        <v>92</v>
      </c>
      <c r="H29" s="29">
        <v>9</v>
      </c>
      <c r="I29" s="31" t="s">
        <v>519</v>
      </c>
      <c r="J29" s="32">
        <v>30</v>
      </c>
      <c r="K29" s="46">
        <f t="shared" si="0"/>
        <v>50.847457627118644</v>
      </c>
    </row>
    <row r="30" spans="1:11" ht="18" customHeight="1">
      <c r="A30" s="22">
        <v>13</v>
      </c>
      <c r="B30" s="26" t="s">
        <v>313</v>
      </c>
      <c r="C30" s="27" t="s">
        <v>314</v>
      </c>
      <c r="D30" s="27" t="s">
        <v>43</v>
      </c>
      <c r="E30" s="27" t="s">
        <v>33</v>
      </c>
      <c r="F30" s="29" t="s">
        <v>42</v>
      </c>
      <c r="G30" s="29" t="s">
        <v>105</v>
      </c>
      <c r="H30" s="29">
        <v>9</v>
      </c>
      <c r="I30" s="31" t="s">
        <v>519</v>
      </c>
      <c r="J30" s="37">
        <v>29.5</v>
      </c>
      <c r="K30" s="46">
        <f t="shared" si="0"/>
        <v>50</v>
      </c>
    </row>
    <row r="31" spans="1:11" s="12" customFormat="1" ht="18" customHeight="1">
      <c r="A31" s="22">
        <v>14</v>
      </c>
      <c r="B31" s="26" t="s">
        <v>380</v>
      </c>
      <c r="C31" s="30" t="s">
        <v>381</v>
      </c>
      <c r="D31" s="30" t="s">
        <v>19</v>
      </c>
      <c r="E31" s="30" t="s">
        <v>21</v>
      </c>
      <c r="F31" s="28" t="s">
        <v>101</v>
      </c>
      <c r="G31" s="28" t="s">
        <v>382</v>
      </c>
      <c r="H31" s="29">
        <v>9</v>
      </c>
      <c r="I31" s="31" t="s">
        <v>519</v>
      </c>
      <c r="J31" s="34">
        <v>29</v>
      </c>
      <c r="K31" s="46">
        <f t="shared" si="0"/>
        <v>49.152542372881356</v>
      </c>
    </row>
    <row r="32" spans="1:11" ht="15">
      <c r="A32" s="22">
        <v>15</v>
      </c>
      <c r="B32" s="26" t="s">
        <v>344</v>
      </c>
      <c r="C32" s="30" t="s">
        <v>345</v>
      </c>
      <c r="D32" s="30" t="s">
        <v>346</v>
      </c>
      <c r="E32" s="30" t="s">
        <v>86</v>
      </c>
      <c r="F32" s="28" t="s">
        <v>85</v>
      </c>
      <c r="G32" s="28" t="s">
        <v>92</v>
      </c>
      <c r="H32" s="29">
        <v>9</v>
      </c>
      <c r="I32" s="31" t="s">
        <v>519</v>
      </c>
      <c r="J32" s="34">
        <v>28.5</v>
      </c>
      <c r="K32" s="46">
        <f t="shared" si="0"/>
        <v>48.30508474576271</v>
      </c>
    </row>
    <row r="33" spans="1:11" ht="15">
      <c r="A33" s="22">
        <v>16</v>
      </c>
      <c r="B33" s="26" t="s">
        <v>350</v>
      </c>
      <c r="C33" s="30" t="s">
        <v>351</v>
      </c>
      <c r="D33" s="30" t="s">
        <v>270</v>
      </c>
      <c r="E33" s="30" t="s">
        <v>23</v>
      </c>
      <c r="F33" s="28" t="s">
        <v>85</v>
      </c>
      <c r="G33" s="28" t="s">
        <v>92</v>
      </c>
      <c r="H33" s="29">
        <v>9</v>
      </c>
      <c r="I33" s="31" t="s">
        <v>519</v>
      </c>
      <c r="J33" s="34">
        <v>28</v>
      </c>
      <c r="K33" s="46">
        <f t="shared" si="0"/>
        <v>47.45762711864407</v>
      </c>
    </row>
    <row r="34" spans="1:11" ht="15">
      <c r="A34" s="22">
        <v>17</v>
      </c>
      <c r="B34" s="26" t="s">
        <v>331</v>
      </c>
      <c r="C34" s="30" t="s">
        <v>332</v>
      </c>
      <c r="D34" s="30" t="s">
        <v>333</v>
      </c>
      <c r="E34" s="30" t="s">
        <v>334</v>
      </c>
      <c r="F34" s="29" t="s">
        <v>162</v>
      </c>
      <c r="G34" s="29" t="s">
        <v>253</v>
      </c>
      <c r="H34" s="29">
        <v>9</v>
      </c>
      <c r="I34" s="31" t="s">
        <v>519</v>
      </c>
      <c r="J34" s="37">
        <v>26</v>
      </c>
      <c r="K34" s="46">
        <f t="shared" si="0"/>
        <v>44.06779661016949</v>
      </c>
    </row>
    <row r="35" spans="1:11" ht="15">
      <c r="A35" s="22">
        <v>18</v>
      </c>
      <c r="B35" s="26" t="s">
        <v>315</v>
      </c>
      <c r="C35" s="30" t="s">
        <v>316</v>
      </c>
      <c r="D35" s="30" t="s">
        <v>190</v>
      </c>
      <c r="E35" s="30" t="s">
        <v>76</v>
      </c>
      <c r="F35" s="29" t="s">
        <v>111</v>
      </c>
      <c r="G35" s="29" t="s">
        <v>112</v>
      </c>
      <c r="H35" s="29">
        <v>9</v>
      </c>
      <c r="I35" s="31" t="s">
        <v>519</v>
      </c>
      <c r="J35" s="38">
        <v>25</v>
      </c>
      <c r="K35" s="46">
        <f t="shared" si="0"/>
        <v>42.3728813559322</v>
      </c>
    </row>
    <row r="36" spans="1:11" ht="15">
      <c r="A36" s="22">
        <v>19</v>
      </c>
      <c r="B36" s="26" t="s">
        <v>342</v>
      </c>
      <c r="C36" s="27" t="s">
        <v>343</v>
      </c>
      <c r="D36" s="27" t="s">
        <v>19</v>
      </c>
      <c r="E36" s="27" t="s">
        <v>44</v>
      </c>
      <c r="F36" s="28" t="s">
        <v>85</v>
      </c>
      <c r="G36" s="28" t="s">
        <v>92</v>
      </c>
      <c r="H36" s="29">
        <v>9</v>
      </c>
      <c r="I36" s="31" t="s">
        <v>519</v>
      </c>
      <c r="J36" s="33">
        <v>25</v>
      </c>
      <c r="K36" s="46">
        <f t="shared" si="0"/>
        <v>42.3728813559322</v>
      </c>
    </row>
    <row r="37" spans="1:11" ht="15">
      <c r="A37" s="22">
        <v>20</v>
      </c>
      <c r="B37" s="26" t="s">
        <v>389</v>
      </c>
      <c r="C37" s="30" t="s">
        <v>390</v>
      </c>
      <c r="D37" s="30" t="s">
        <v>391</v>
      </c>
      <c r="E37" s="30" t="s">
        <v>392</v>
      </c>
      <c r="F37" s="28" t="s">
        <v>66</v>
      </c>
      <c r="G37" s="28" t="s">
        <v>385</v>
      </c>
      <c r="H37" s="29">
        <v>9</v>
      </c>
      <c r="I37" s="31" t="s">
        <v>519</v>
      </c>
      <c r="J37" s="34">
        <v>24.5</v>
      </c>
      <c r="K37" s="46">
        <f t="shared" si="0"/>
        <v>41.52542372881356</v>
      </c>
    </row>
    <row r="38" spans="1:11" ht="15">
      <c r="A38" s="22">
        <v>21</v>
      </c>
      <c r="B38" s="26" t="s">
        <v>323</v>
      </c>
      <c r="C38" s="30" t="s">
        <v>324</v>
      </c>
      <c r="D38" s="30" t="s">
        <v>110</v>
      </c>
      <c r="E38" s="27" t="s">
        <v>325</v>
      </c>
      <c r="F38" s="29" t="s">
        <v>133</v>
      </c>
      <c r="G38" s="29" t="s">
        <v>134</v>
      </c>
      <c r="H38" s="29">
        <v>9</v>
      </c>
      <c r="I38" s="31" t="s">
        <v>519</v>
      </c>
      <c r="J38" s="37">
        <v>23</v>
      </c>
      <c r="K38" s="46">
        <f t="shared" si="0"/>
        <v>38.983050847457626</v>
      </c>
    </row>
    <row r="39" spans="1:11" ht="15">
      <c r="A39" s="22">
        <v>22</v>
      </c>
      <c r="B39" s="26" t="s">
        <v>387</v>
      </c>
      <c r="C39" s="30" t="s">
        <v>388</v>
      </c>
      <c r="D39" s="30" t="s">
        <v>19</v>
      </c>
      <c r="E39" s="30" t="s">
        <v>44</v>
      </c>
      <c r="F39" s="28" t="s">
        <v>66</v>
      </c>
      <c r="G39" s="28" t="s">
        <v>385</v>
      </c>
      <c r="H39" s="29">
        <v>9</v>
      </c>
      <c r="I39" s="31" t="s">
        <v>519</v>
      </c>
      <c r="J39" s="34">
        <v>21</v>
      </c>
      <c r="K39" s="46">
        <f t="shared" si="0"/>
        <v>35.59322033898305</v>
      </c>
    </row>
    <row r="40" spans="1:11" ht="15" customHeight="1">
      <c r="A40" s="22">
        <v>23</v>
      </c>
      <c r="B40" s="26" t="s">
        <v>317</v>
      </c>
      <c r="C40" s="27" t="s">
        <v>318</v>
      </c>
      <c r="D40" s="27" t="s">
        <v>35</v>
      </c>
      <c r="E40" s="27" t="s">
        <v>80</v>
      </c>
      <c r="F40" s="29" t="s">
        <v>65</v>
      </c>
      <c r="G40" s="29" t="s">
        <v>234</v>
      </c>
      <c r="H40" s="29">
        <v>9</v>
      </c>
      <c r="I40" s="31" t="s">
        <v>519</v>
      </c>
      <c r="J40" s="39">
        <v>20.5</v>
      </c>
      <c r="K40" s="46">
        <f t="shared" si="0"/>
        <v>34.74576271186441</v>
      </c>
    </row>
    <row r="41" spans="1:11" ht="15">
      <c r="A41" s="22">
        <v>24</v>
      </c>
      <c r="B41" s="26" t="s">
        <v>394</v>
      </c>
      <c r="C41" s="30" t="s">
        <v>395</v>
      </c>
      <c r="D41" s="30" t="s">
        <v>396</v>
      </c>
      <c r="E41" s="30" t="s">
        <v>23</v>
      </c>
      <c r="F41" s="28" t="s">
        <v>66</v>
      </c>
      <c r="G41" s="28" t="s">
        <v>385</v>
      </c>
      <c r="H41" s="29">
        <v>9</v>
      </c>
      <c r="I41" s="31" t="s">
        <v>519</v>
      </c>
      <c r="J41" s="34">
        <v>20</v>
      </c>
      <c r="K41" s="46">
        <f t="shared" si="0"/>
        <v>33.89830508474576</v>
      </c>
    </row>
    <row r="42" spans="1:11" ht="15.75">
      <c r="A42" s="22">
        <v>25</v>
      </c>
      <c r="B42" s="26" t="s">
        <v>326</v>
      </c>
      <c r="C42" s="27" t="s">
        <v>327</v>
      </c>
      <c r="D42" s="27" t="s">
        <v>328</v>
      </c>
      <c r="E42" s="27" t="s">
        <v>120</v>
      </c>
      <c r="F42" s="29" t="s">
        <v>22</v>
      </c>
      <c r="G42" s="29" t="s">
        <v>150</v>
      </c>
      <c r="H42" s="29">
        <v>9</v>
      </c>
      <c r="I42" s="31" t="s">
        <v>519</v>
      </c>
      <c r="J42" s="37">
        <v>17.5</v>
      </c>
      <c r="K42" s="46">
        <f t="shared" si="0"/>
        <v>29.66101694915254</v>
      </c>
    </row>
    <row r="43" spans="1:11" ht="15">
      <c r="A43" s="22">
        <v>26</v>
      </c>
      <c r="B43" s="26" t="s">
        <v>329</v>
      </c>
      <c r="C43" s="27" t="s">
        <v>147</v>
      </c>
      <c r="D43" s="27" t="s">
        <v>330</v>
      </c>
      <c r="E43" s="27" t="s">
        <v>149</v>
      </c>
      <c r="F43" s="29" t="s">
        <v>22</v>
      </c>
      <c r="G43" s="29" t="s">
        <v>150</v>
      </c>
      <c r="H43" s="29">
        <v>9</v>
      </c>
      <c r="I43" s="31" t="s">
        <v>519</v>
      </c>
      <c r="J43" s="38">
        <v>17</v>
      </c>
      <c r="K43" s="46">
        <f t="shared" si="0"/>
        <v>28.8135593220339</v>
      </c>
    </row>
    <row r="44" spans="1:11" ht="15.75">
      <c r="A44" s="22">
        <v>27</v>
      </c>
      <c r="B44" s="26" t="s">
        <v>319</v>
      </c>
      <c r="C44" s="30" t="s">
        <v>320</v>
      </c>
      <c r="D44" s="30" t="s">
        <v>321</v>
      </c>
      <c r="E44" s="30" t="s">
        <v>322</v>
      </c>
      <c r="F44" s="29" t="s">
        <v>133</v>
      </c>
      <c r="G44" s="29" t="s">
        <v>134</v>
      </c>
      <c r="H44" s="29">
        <v>9</v>
      </c>
      <c r="I44" s="25" t="s">
        <v>516</v>
      </c>
      <c r="J44" s="37"/>
      <c r="K44" s="19"/>
    </row>
    <row r="45" spans="1:11" ht="15">
      <c r="A45" s="22">
        <v>28</v>
      </c>
      <c r="B45" s="26" t="s">
        <v>335</v>
      </c>
      <c r="C45" s="27" t="s">
        <v>336</v>
      </c>
      <c r="D45" s="27" t="s">
        <v>64</v>
      </c>
      <c r="E45" s="27" t="s">
        <v>44</v>
      </c>
      <c r="F45" s="28" t="s">
        <v>162</v>
      </c>
      <c r="G45" s="28" t="s">
        <v>253</v>
      </c>
      <c r="H45" s="29">
        <v>9</v>
      </c>
      <c r="I45" s="31" t="s">
        <v>516</v>
      </c>
      <c r="J45" s="33"/>
      <c r="K45" s="20"/>
    </row>
    <row r="46" spans="1:11" ht="15">
      <c r="A46" s="22">
        <v>29</v>
      </c>
      <c r="B46" s="26" t="s">
        <v>352</v>
      </c>
      <c r="C46" s="30" t="s">
        <v>353</v>
      </c>
      <c r="D46" s="30" t="s">
        <v>354</v>
      </c>
      <c r="E46" s="30" t="s">
        <v>69</v>
      </c>
      <c r="F46" s="28" t="s">
        <v>85</v>
      </c>
      <c r="G46" s="28" t="s">
        <v>92</v>
      </c>
      <c r="H46" s="29">
        <v>9</v>
      </c>
      <c r="I46" s="31" t="s">
        <v>516</v>
      </c>
      <c r="J46" s="34"/>
      <c r="K46" s="20"/>
    </row>
    <row r="47" spans="1:11" ht="15">
      <c r="A47" s="22">
        <v>30</v>
      </c>
      <c r="B47" s="26" t="s">
        <v>365</v>
      </c>
      <c r="C47" s="30" t="s">
        <v>366</v>
      </c>
      <c r="D47" s="30" t="s">
        <v>367</v>
      </c>
      <c r="E47" s="30" t="s">
        <v>368</v>
      </c>
      <c r="F47" s="28" t="s">
        <v>17</v>
      </c>
      <c r="G47" s="28" t="s">
        <v>358</v>
      </c>
      <c r="H47" s="29">
        <v>9</v>
      </c>
      <c r="I47" s="31" t="s">
        <v>516</v>
      </c>
      <c r="J47" s="34"/>
      <c r="K47" s="20"/>
    </row>
    <row r="48" spans="1:11" ht="15">
      <c r="A48" s="22">
        <v>31</v>
      </c>
      <c r="B48" s="26" t="s">
        <v>371</v>
      </c>
      <c r="C48" s="30" t="s">
        <v>372</v>
      </c>
      <c r="D48" s="30" t="s">
        <v>373</v>
      </c>
      <c r="E48" s="30" t="s">
        <v>38</v>
      </c>
      <c r="F48" s="28" t="s">
        <v>17</v>
      </c>
      <c r="G48" s="28" t="s">
        <v>358</v>
      </c>
      <c r="H48" s="29">
        <v>9</v>
      </c>
      <c r="I48" s="31" t="s">
        <v>516</v>
      </c>
      <c r="J48" s="34"/>
      <c r="K48" s="20"/>
    </row>
    <row r="49" spans="1:11" ht="15">
      <c r="A49" s="22">
        <v>32</v>
      </c>
      <c r="B49" s="26" t="s">
        <v>383</v>
      </c>
      <c r="C49" s="30" t="s">
        <v>384</v>
      </c>
      <c r="D49" s="30" t="s">
        <v>158</v>
      </c>
      <c r="E49" s="30" t="s">
        <v>23</v>
      </c>
      <c r="F49" s="28" t="s">
        <v>66</v>
      </c>
      <c r="G49" s="28" t="s">
        <v>385</v>
      </c>
      <c r="H49" s="29">
        <v>9</v>
      </c>
      <c r="I49" s="31" t="s">
        <v>516</v>
      </c>
      <c r="J49" s="34"/>
      <c r="K49" s="20"/>
    </row>
    <row r="50" spans="1:11" s="12" customFormat="1" ht="18" customHeight="1">
      <c r="A50" s="22">
        <v>33</v>
      </c>
      <c r="B50" s="26" t="s">
        <v>347</v>
      </c>
      <c r="C50" s="30" t="s">
        <v>348</v>
      </c>
      <c r="D50" s="30" t="s">
        <v>190</v>
      </c>
      <c r="E50" s="30" t="s">
        <v>349</v>
      </c>
      <c r="F50" s="28" t="s">
        <v>85</v>
      </c>
      <c r="G50" s="28" t="s">
        <v>92</v>
      </c>
      <c r="H50" s="29">
        <v>9</v>
      </c>
      <c r="I50" s="31" t="s">
        <v>516</v>
      </c>
      <c r="J50" s="34" t="s">
        <v>523</v>
      </c>
      <c r="K50" s="20"/>
    </row>
  </sheetData>
  <sheetProtection/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B1">
      <selection activeCell="E5" sqref="E5"/>
    </sheetView>
  </sheetViews>
  <sheetFormatPr defaultColWidth="9.125" defaultRowHeight="12.75"/>
  <cols>
    <col min="1" max="1" width="3.875" style="1" customWidth="1"/>
    <col min="2" max="2" width="9.125" style="1" customWidth="1"/>
    <col min="3" max="3" width="14.375" style="2" customWidth="1"/>
    <col min="4" max="4" width="11.625" style="2" customWidth="1"/>
    <col min="5" max="5" width="18.625" style="2" customWidth="1"/>
    <col min="6" max="6" width="23.25390625" style="3" customWidth="1"/>
    <col min="7" max="7" width="35.875" style="3" customWidth="1"/>
    <col min="8" max="8" width="5.625" style="2" customWidth="1"/>
    <col min="9" max="9" width="12.375" style="4" customWidth="1"/>
    <col min="10" max="10" width="11.25390625" style="5" customWidth="1"/>
    <col min="11" max="11" width="7.625" style="1" customWidth="1"/>
    <col min="12" max="12" width="19.625" style="1" customWidth="1"/>
    <col min="13" max="16384" width="9.125" style="1" customWidth="1"/>
  </cols>
  <sheetData>
    <row r="1" spans="2:7" ht="15">
      <c r="B1" s="14"/>
      <c r="C1" s="14" t="s">
        <v>9</v>
      </c>
      <c r="D1" s="15"/>
      <c r="E1" s="14"/>
      <c r="G1" s="23" t="s">
        <v>528</v>
      </c>
    </row>
    <row r="2" spans="2:5" ht="15">
      <c r="B2" s="14"/>
      <c r="C2" s="15" t="s">
        <v>88</v>
      </c>
      <c r="D2" s="15"/>
      <c r="E2" s="15"/>
    </row>
    <row r="3" spans="2:5" ht="15">
      <c r="B3" s="14" t="s">
        <v>10</v>
      </c>
      <c r="C3" s="15"/>
      <c r="D3" s="15"/>
      <c r="E3" s="15" t="s">
        <v>89</v>
      </c>
    </row>
    <row r="4" spans="2:5" ht="15">
      <c r="B4" s="14" t="s">
        <v>6</v>
      </c>
      <c r="C4" s="15"/>
      <c r="D4" s="15"/>
      <c r="E4" s="24">
        <v>10</v>
      </c>
    </row>
    <row r="5" spans="2:5" ht="15">
      <c r="B5" s="14" t="s">
        <v>11</v>
      </c>
      <c r="C5" s="15"/>
      <c r="D5" s="15"/>
      <c r="E5" s="15">
        <v>25</v>
      </c>
    </row>
    <row r="6" spans="2:5" ht="15">
      <c r="B6" s="14" t="s">
        <v>12</v>
      </c>
      <c r="C6" s="15"/>
      <c r="D6" s="15"/>
      <c r="E6" s="16">
        <v>45261</v>
      </c>
    </row>
    <row r="7" spans="2:5" ht="15">
      <c r="B7" s="14" t="s">
        <v>13</v>
      </c>
      <c r="C7" s="15"/>
      <c r="D7" s="15"/>
      <c r="E7" s="35" t="s">
        <v>90</v>
      </c>
    </row>
    <row r="8" spans="2:5" ht="15">
      <c r="B8" s="14" t="s">
        <v>14</v>
      </c>
      <c r="C8" s="15"/>
      <c r="D8" s="15"/>
      <c r="E8" s="15" t="s">
        <v>91</v>
      </c>
    </row>
    <row r="9" spans="2:8" ht="21" customHeight="1">
      <c r="B9" s="14" t="s">
        <v>15</v>
      </c>
      <c r="C9" s="15"/>
      <c r="D9" s="15"/>
      <c r="E9" s="15"/>
      <c r="G9" s="17" t="s">
        <v>16</v>
      </c>
      <c r="H9" s="13"/>
    </row>
    <row r="10" spans="2:8" ht="21" customHeight="1">
      <c r="B10" s="14" t="s">
        <v>92</v>
      </c>
      <c r="C10" s="15"/>
      <c r="D10" s="15"/>
      <c r="E10" s="15" t="s">
        <v>103</v>
      </c>
      <c r="F10" s="41" t="s">
        <v>99</v>
      </c>
      <c r="G10" s="17"/>
      <c r="H10" s="13"/>
    </row>
    <row r="11" spans="2:8" ht="21" customHeight="1">
      <c r="B11" s="14" t="s">
        <v>93</v>
      </c>
      <c r="C11" s="15"/>
      <c r="D11" s="15"/>
      <c r="E11" s="15"/>
      <c r="F11" s="41" t="s">
        <v>60</v>
      </c>
      <c r="G11" s="17"/>
      <c r="H11" s="13"/>
    </row>
    <row r="12" spans="2:8" ht="21" customHeight="1">
      <c r="B12" s="14" t="s">
        <v>94</v>
      </c>
      <c r="C12" s="15"/>
      <c r="D12" s="15"/>
      <c r="E12" s="15"/>
      <c r="F12" s="42" t="s">
        <v>100</v>
      </c>
      <c r="G12" s="17"/>
      <c r="H12" s="13"/>
    </row>
    <row r="13" spans="2:8" ht="20.25" customHeight="1">
      <c r="B13" s="14" t="s">
        <v>95</v>
      </c>
      <c r="E13" s="14"/>
      <c r="F13" s="17" t="s">
        <v>61</v>
      </c>
      <c r="G13" s="18"/>
      <c r="H13" s="13"/>
    </row>
    <row r="14" spans="2:8" ht="20.25" customHeight="1">
      <c r="B14" s="14" t="s">
        <v>97</v>
      </c>
      <c r="E14" s="14"/>
      <c r="F14" s="17" t="s">
        <v>101</v>
      </c>
      <c r="G14" s="18"/>
      <c r="H14" s="13"/>
    </row>
    <row r="15" spans="2:8" ht="20.25" customHeight="1">
      <c r="B15" s="14" t="s">
        <v>98</v>
      </c>
      <c r="E15" s="14"/>
      <c r="F15" s="17" t="s">
        <v>102</v>
      </c>
      <c r="G15" s="18"/>
      <c r="H15" s="13"/>
    </row>
    <row r="16" spans="2:8" ht="20.25" customHeight="1">
      <c r="B16" s="14"/>
      <c r="E16" s="14"/>
      <c r="F16" s="17"/>
      <c r="G16" s="18"/>
      <c r="H16" s="13"/>
    </row>
    <row r="17" spans="1:11" s="9" customFormat="1" ht="105" customHeight="1">
      <c r="A17" s="7" t="s">
        <v>0</v>
      </c>
      <c r="B17" s="7" t="s">
        <v>8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30</v>
      </c>
      <c r="H17" s="7" t="s">
        <v>5</v>
      </c>
      <c r="I17" s="10" t="s">
        <v>7</v>
      </c>
      <c r="J17" s="8" t="s">
        <v>525</v>
      </c>
      <c r="K17" s="44" t="s">
        <v>520</v>
      </c>
    </row>
    <row r="18" spans="1:11" s="12" customFormat="1" ht="20.25" customHeight="1">
      <c r="A18" s="22">
        <v>1</v>
      </c>
      <c r="B18" s="26" t="s">
        <v>417</v>
      </c>
      <c r="C18" s="27" t="s">
        <v>418</v>
      </c>
      <c r="D18" s="27" t="s">
        <v>419</v>
      </c>
      <c r="E18" s="27" t="s">
        <v>120</v>
      </c>
      <c r="F18" s="29" t="s">
        <v>154</v>
      </c>
      <c r="G18" s="29" t="s">
        <v>98</v>
      </c>
      <c r="H18" s="29">
        <v>10</v>
      </c>
      <c r="I18" s="43" t="s">
        <v>526</v>
      </c>
      <c r="J18" s="37">
        <v>47.5</v>
      </c>
      <c r="K18" s="47">
        <f>J18/67*100</f>
        <v>70.8955223880597</v>
      </c>
    </row>
    <row r="19" spans="1:11" s="12" customFormat="1" ht="20.25" customHeight="1">
      <c r="A19" s="22">
        <v>2</v>
      </c>
      <c r="B19" s="26" t="s">
        <v>411</v>
      </c>
      <c r="C19" s="30" t="s">
        <v>412</v>
      </c>
      <c r="D19" s="30" t="s">
        <v>413</v>
      </c>
      <c r="E19" s="30" t="s">
        <v>53</v>
      </c>
      <c r="F19" s="29" t="s">
        <v>154</v>
      </c>
      <c r="G19" s="29" t="s">
        <v>98</v>
      </c>
      <c r="H19" s="29">
        <v>10</v>
      </c>
      <c r="I19" s="43" t="s">
        <v>518</v>
      </c>
      <c r="J19" s="37">
        <v>40</v>
      </c>
      <c r="K19" s="47">
        <f aca="true" t="shared" si="0" ref="K19:K42">J19/67*100</f>
        <v>59.70149253731343</v>
      </c>
    </row>
    <row r="20" spans="1:11" s="11" customFormat="1" ht="20.25" customHeight="1">
      <c r="A20" s="22">
        <v>3</v>
      </c>
      <c r="B20" s="26" t="s">
        <v>423</v>
      </c>
      <c r="C20" s="30" t="s">
        <v>424</v>
      </c>
      <c r="D20" s="30" t="s">
        <v>31</v>
      </c>
      <c r="E20" s="30" t="s">
        <v>402</v>
      </c>
      <c r="F20" s="29" t="s">
        <v>162</v>
      </c>
      <c r="G20" s="29" t="s">
        <v>253</v>
      </c>
      <c r="H20" s="29">
        <v>10</v>
      </c>
      <c r="I20" s="43" t="s">
        <v>518</v>
      </c>
      <c r="J20" s="37">
        <v>31</v>
      </c>
      <c r="K20" s="47">
        <f t="shared" si="0"/>
        <v>46.26865671641791</v>
      </c>
    </row>
    <row r="21" spans="1:11" s="11" customFormat="1" ht="20.25" customHeight="1">
      <c r="A21" s="22">
        <v>4</v>
      </c>
      <c r="B21" s="26" t="s">
        <v>472</v>
      </c>
      <c r="C21" s="30" t="s">
        <v>473</v>
      </c>
      <c r="D21" s="30" t="s">
        <v>129</v>
      </c>
      <c r="E21" s="30" t="s">
        <v>474</v>
      </c>
      <c r="F21" s="28" t="s">
        <v>45</v>
      </c>
      <c r="G21" s="28" t="s">
        <v>385</v>
      </c>
      <c r="H21" s="29">
        <v>10</v>
      </c>
      <c r="I21" s="43" t="s">
        <v>518</v>
      </c>
      <c r="J21" s="34">
        <v>31</v>
      </c>
      <c r="K21" s="47">
        <f t="shared" si="0"/>
        <v>46.26865671641791</v>
      </c>
    </row>
    <row r="22" spans="1:11" s="11" customFormat="1" ht="20.25" customHeight="1">
      <c r="A22" s="22">
        <v>5</v>
      </c>
      <c r="B22" s="26" t="s">
        <v>425</v>
      </c>
      <c r="C22" s="27" t="s">
        <v>426</v>
      </c>
      <c r="D22" s="27" t="s">
        <v>35</v>
      </c>
      <c r="E22" s="27" t="s">
        <v>86</v>
      </c>
      <c r="F22" s="28" t="s">
        <v>162</v>
      </c>
      <c r="G22" s="28" t="s">
        <v>253</v>
      </c>
      <c r="H22" s="29">
        <v>10</v>
      </c>
      <c r="I22" s="43" t="s">
        <v>518</v>
      </c>
      <c r="J22" s="33">
        <v>30.5</v>
      </c>
      <c r="K22" s="47">
        <f t="shared" si="0"/>
        <v>45.52238805970149</v>
      </c>
    </row>
    <row r="23" spans="1:12" s="11" customFormat="1" ht="20.25" customHeight="1">
      <c r="A23" s="22">
        <v>6</v>
      </c>
      <c r="B23" s="26" t="s">
        <v>438</v>
      </c>
      <c r="C23" s="30" t="s">
        <v>439</v>
      </c>
      <c r="D23" s="30" t="s">
        <v>440</v>
      </c>
      <c r="E23" s="30" t="s">
        <v>25</v>
      </c>
      <c r="F23" s="28" t="s">
        <v>85</v>
      </c>
      <c r="G23" s="28" t="s">
        <v>92</v>
      </c>
      <c r="H23" s="29">
        <v>10</v>
      </c>
      <c r="I23" s="43" t="s">
        <v>518</v>
      </c>
      <c r="J23" s="34">
        <v>29</v>
      </c>
      <c r="K23" s="47">
        <f t="shared" si="0"/>
        <v>43.28358208955223</v>
      </c>
      <c r="L23" s="6"/>
    </row>
    <row r="24" spans="1:12" ht="20.25" customHeight="1">
      <c r="A24" s="22">
        <v>7</v>
      </c>
      <c r="B24" s="26" t="s">
        <v>463</v>
      </c>
      <c r="C24" s="30" t="s">
        <v>464</v>
      </c>
      <c r="D24" s="30" t="s">
        <v>419</v>
      </c>
      <c r="E24" s="30" t="s">
        <v>44</v>
      </c>
      <c r="F24" s="28" t="s">
        <v>45</v>
      </c>
      <c r="G24" s="28" t="s">
        <v>385</v>
      </c>
      <c r="H24" s="29">
        <v>10</v>
      </c>
      <c r="I24" s="43" t="s">
        <v>518</v>
      </c>
      <c r="J24" s="34">
        <v>28.5</v>
      </c>
      <c r="K24" s="47">
        <f t="shared" si="0"/>
        <v>42.53731343283582</v>
      </c>
      <c r="L24" s="6"/>
    </row>
    <row r="25" spans="1:11" s="11" customFormat="1" ht="20.25" customHeight="1">
      <c r="A25" s="22">
        <v>8</v>
      </c>
      <c r="B25" s="26" t="s">
        <v>420</v>
      </c>
      <c r="C25" s="27" t="s">
        <v>421</v>
      </c>
      <c r="D25" s="27" t="s">
        <v>422</v>
      </c>
      <c r="E25" s="27" t="s">
        <v>56</v>
      </c>
      <c r="F25" s="29" t="s">
        <v>162</v>
      </c>
      <c r="G25" s="29" t="s">
        <v>253</v>
      </c>
      <c r="H25" s="29">
        <v>10</v>
      </c>
      <c r="I25" s="25" t="s">
        <v>519</v>
      </c>
      <c r="J25" s="38">
        <v>27.5</v>
      </c>
      <c r="K25" s="47">
        <f t="shared" si="0"/>
        <v>41.04477611940299</v>
      </c>
    </row>
    <row r="26" spans="1:11" ht="20.25" customHeight="1">
      <c r="A26" s="22">
        <v>9</v>
      </c>
      <c r="B26" s="26" t="s">
        <v>397</v>
      </c>
      <c r="C26" s="30" t="s">
        <v>398</v>
      </c>
      <c r="D26" s="30" t="s">
        <v>265</v>
      </c>
      <c r="E26" s="30" t="s">
        <v>399</v>
      </c>
      <c r="F26" s="28" t="s">
        <v>65</v>
      </c>
      <c r="G26" s="28" t="s">
        <v>234</v>
      </c>
      <c r="H26" s="29">
        <v>10</v>
      </c>
      <c r="I26" s="25" t="s">
        <v>519</v>
      </c>
      <c r="J26" s="37">
        <v>27</v>
      </c>
      <c r="K26" s="47">
        <f t="shared" si="0"/>
        <v>40.298507462686565</v>
      </c>
    </row>
    <row r="27" spans="1:11" ht="20.25" customHeight="1">
      <c r="A27" s="22">
        <v>10</v>
      </c>
      <c r="B27" s="26" t="s">
        <v>433</v>
      </c>
      <c r="C27" s="30" t="s">
        <v>434</v>
      </c>
      <c r="D27" s="30" t="s">
        <v>83</v>
      </c>
      <c r="E27" s="30" t="s">
        <v>26</v>
      </c>
      <c r="F27" s="28" t="s">
        <v>85</v>
      </c>
      <c r="G27" s="28" t="s">
        <v>92</v>
      </c>
      <c r="H27" s="29">
        <v>10</v>
      </c>
      <c r="I27" s="25" t="s">
        <v>519</v>
      </c>
      <c r="J27" s="34">
        <v>26</v>
      </c>
      <c r="K27" s="47">
        <f t="shared" si="0"/>
        <v>38.80597014925373</v>
      </c>
    </row>
    <row r="28" spans="1:11" ht="20.25" customHeight="1">
      <c r="A28" s="22">
        <v>11</v>
      </c>
      <c r="B28" s="26" t="s">
        <v>427</v>
      </c>
      <c r="C28" s="27" t="s">
        <v>424</v>
      </c>
      <c r="D28" s="27" t="s">
        <v>428</v>
      </c>
      <c r="E28" s="27" t="s">
        <v>402</v>
      </c>
      <c r="F28" s="28" t="s">
        <v>162</v>
      </c>
      <c r="G28" s="28" t="s">
        <v>253</v>
      </c>
      <c r="H28" s="29">
        <v>10</v>
      </c>
      <c r="I28" s="25" t="s">
        <v>519</v>
      </c>
      <c r="J28" s="32">
        <v>24.5</v>
      </c>
      <c r="K28" s="47">
        <f t="shared" si="0"/>
        <v>36.56716417910448</v>
      </c>
    </row>
    <row r="29" spans="1:11" ht="20.25" customHeight="1">
      <c r="A29" s="22">
        <v>12</v>
      </c>
      <c r="B29" s="26" t="s">
        <v>435</v>
      </c>
      <c r="C29" s="30" t="s">
        <v>436</v>
      </c>
      <c r="D29" s="30" t="s">
        <v>437</v>
      </c>
      <c r="E29" s="30" t="s">
        <v>23</v>
      </c>
      <c r="F29" s="28" t="s">
        <v>85</v>
      </c>
      <c r="G29" s="28" t="s">
        <v>92</v>
      </c>
      <c r="H29" s="29">
        <v>10</v>
      </c>
      <c r="I29" s="25" t="s">
        <v>519</v>
      </c>
      <c r="J29" s="34">
        <v>24.5</v>
      </c>
      <c r="K29" s="47">
        <f t="shared" si="0"/>
        <v>36.56716417910448</v>
      </c>
    </row>
    <row r="30" spans="1:11" ht="20.25" customHeight="1">
      <c r="A30" s="22">
        <v>13</v>
      </c>
      <c r="B30" s="26" t="s">
        <v>400</v>
      </c>
      <c r="C30" s="30" t="s">
        <v>401</v>
      </c>
      <c r="D30" s="30" t="s">
        <v>117</v>
      </c>
      <c r="E30" s="30" t="s">
        <v>402</v>
      </c>
      <c r="F30" s="28" t="s">
        <v>239</v>
      </c>
      <c r="G30" s="28" t="s">
        <v>94</v>
      </c>
      <c r="H30" s="29">
        <v>10</v>
      </c>
      <c r="I30" s="25" t="s">
        <v>519</v>
      </c>
      <c r="J30" s="37">
        <v>23.5</v>
      </c>
      <c r="K30" s="47">
        <f t="shared" si="0"/>
        <v>35.07462686567165</v>
      </c>
    </row>
    <row r="31" spans="1:11" ht="20.25" customHeight="1">
      <c r="A31" s="22">
        <v>14</v>
      </c>
      <c r="B31" s="26" t="s">
        <v>453</v>
      </c>
      <c r="C31" s="30" t="s">
        <v>454</v>
      </c>
      <c r="D31" s="30" t="s">
        <v>47</v>
      </c>
      <c r="E31" s="30" t="s">
        <v>55</v>
      </c>
      <c r="F31" s="28" t="s">
        <v>101</v>
      </c>
      <c r="G31" s="28" t="s">
        <v>382</v>
      </c>
      <c r="H31" s="29">
        <v>10</v>
      </c>
      <c r="I31" s="25" t="s">
        <v>519</v>
      </c>
      <c r="J31" s="34">
        <v>23.5</v>
      </c>
      <c r="K31" s="47">
        <f t="shared" si="0"/>
        <v>35.07462686567165</v>
      </c>
    </row>
    <row r="32" spans="1:11" s="12" customFormat="1" ht="20.25" customHeight="1">
      <c r="A32" s="22">
        <v>15</v>
      </c>
      <c r="B32" s="26" t="s">
        <v>431</v>
      </c>
      <c r="C32" s="27" t="s">
        <v>432</v>
      </c>
      <c r="D32" s="27" t="s">
        <v>83</v>
      </c>
      <c r="E32" s="27" t="s">
        <v>39</v>
      </c>
      <c r="F32" s="28" t="s">
        <v>85</v>
      </c>
      <c r="G32" s="28" t="s">
        <v>92</v>
      </c>
      <c r="H32" s="29">
        <v>10</v>
      </c>
      <c r="I32" s="25" t="s">
        <v>519</v>
      </c>
      <c r="J32" s="33">
        <v>23</v>
      </c>
      <c r="K32" s="47">
        <f t="shared" si="0"/>
        <v>34.32835820895522</v>
      </c>
    </row>
    <row r="33" spans="1:11" ht="20.25" customHeight="1">
      <c r="A33" s="22">
        <v>16</v>
      </c>
      <c r="B33" s="26" t="s">
        <v>460</v>
      </c>
      <c r="C33" s="30" t="s">
        <v>461</v>
      </c>
      <c r="D33" s="30" t="s">
        <v>41</v>
      </c>
      <c r="E33" s="30" t="s">
        <v>51</v>
      </c>
      <c r="F33" s="28" t="s">
        <v>45</v>
      </c>
      <c r="G33" s="28" t="s">
        <v>385</v>
      </c>
      <c r="H33" s="29">
        <v>10</v>
      </c>
      <c r="I33" s="25" t="s">
        <v>519</v>
      </c>
      <c r="J33" s="34">
        <v>22.5</v>
      </c>
      <c r="K33" s="47">
        <f t="shared" si="0"/>
        <v>33.582089552238806</v>
      </c>
    </row>
    <row r="34" spans="1:11" ht="20.25" customHeight="1">
      <c r="A34" s="22">
        <v>17</v>
      </c>
      <c r="B34" s="26" t="s">
        <v>403</v>
      </c>
      <c r="C34" s="27" t="s">
        <v>404</v>
      </c>
      <c r="D34" s="27" t="s">
        <v>75</v>
      </c>
      <c r="E34" s="27" t="s">
        <v>86</v>
      </c>
      <c r="F34" s="29" t="s">
        <v>133</v>
      </c>
      <c r="G34" s="29" t="s">
        <v>134</v>
      </c>
      <c r="H34" s="29">
        <v>10</v>
      </c>
      <c r="I34" s="25" t="s">
        <v>519</v>
      </c>
      <c r="J34" s="37">
        <v>22</v>
      </c>
      <c r="K34" s="47">
        <f t="shared" si="0"/>
        <v>32.83582089552239</v>
      </c>
    </row>
    <row r="35" spans="1:11" ht="20.25" customHeight="1">
      <c r="A35" s="22">
        <v>18</v>
      </c>
      <c r="B35" s="26" t="s">
        <v>441</v>
      </c>
      <c r="C35" s="30" t="s">
        <v>442</v>
      </c>
      <c r="D35" s="30" t="s">
        <v>137</v>
      </c>
      <c r="E35" s="30" t="s">
        <v>364</v>
      </c>
      <c r="F35" s="28" t="s">
        <v>85</v>
      </c>
      <c r="G35" s="28" t="s">
        <v>92</v>
      </c>
      <c r="H35" s="29">
        <v>10</v>
      </c>
      <c r="I35" s="25" t="s">
        <v>519</v>
      </c>
      <c r="J35" s="34">
        <v>22</v>
      </c>
      <c r="K35" s="47">
        <f t="shared" si="0"/>
        <v>32.83582089552239</v>
      </c>
    </row>
    <row r="36" spans="1:11" ht="20.25" customHeight="1">
      <c r="A36" s="22">
        <v>19</v>
      </c>
      <c r="B36" s="26" t="s">
        <v>462</v>
      </c>
      <c r="C36" s="30" t="s">
        <v>54</v>
      </c>
      <c r="D36" s="30" t="s">
        <v>47</v>
      </c>
      <c r="E36" s="30" t="s">
        <v>55</v>
      </c>
      <c r="F36" s="28" t="s">
        <v>45</v>
      </c>
      <c r="G36" s="28" t="s">
        <v>385</v>
      </c>
      <c r="H36" s="29">
        <v>10</v>
      </c>
      <c r="I36" s="25" t="s">
        <v>519</v>
      </c>
      <c r="J36" s="34">
        <v>22</v>
      </c>
      <c r="K36" s="47">
        <f t="shared" si="0"/>
        <v>32.83582089552239</v>
      </c>
    </row>
    <row r="37" spans="1:11" ht="20.25" customHeight="1">
      <c r="A37" s="22">
        <v>20</v>
      </c>
      <c r="B37" s="26" t="s">
        <v>443</v>
      </c>
      <c r="C37" s="30" t="s">
        <v>439</v>
      </c>
      <c r="D37" s="30" t="s">
        <v>216</v>
      </c>
      <c r="E37" s="30" t="s">
        <v>25</v>
      </c>
      <c r="F37" s="28" t="s">
        <v>85</v>
      </c>
      <c r="G37" s="28" t="s">
        <v>92</v>
      </c>
      <c r="H37" s="29">
        <v>10</v>
      </c>
      <c r="I37" s="25" t="s">
        <v>519</v>
      </c>
      <c r="J37" s="34">
        <v>21.5</v>
      </c>
      <c r="K37" s="47">
        <f t="shared" si="0"/>
        <v>32.08955223880597</v>
      </c>
    </row>
    <row r="38" spans="1:11" ht="20.25" customHeight="1">
      <c r="A38" s="22">
        <v>21</v>
      </c>
      <c r="B38" s="26" t="s">
        <v>405</v>
      </c>
      <c r="C38" s="30" t="s">
        <v>406</v>
      </c>
      <c r="D38" s="30" t="s">
        <v>153</v>
      </c>
      <c r="E38" s="30" t="s">
        <v>21</v>
      </c>
      <c r="F38" s="29" t="s">
        <v>133</v>
      </c>
      <c r="G38" s="29" t="s">
        <v>134</v>
      </c>
      <c r="H38" s="29">
        <v>10</v>
      </c>
      <c r="I38" s="25" t="s">
        <v>519</v>
      </c>
      <c r="J38" s="38">
        <v>18.5</v>
      </c>
      <c r="K38" s="47">
        <f t="shared" si="0"/>
        <v>27.611940298507463</v>
      </c>
    </row>
    <row r="39" spans="1:11" ht="20.25" customHeight="1">
      <c r="A39" s="22">
        <v>22</v>
      </c>
      <c r="B39" s="26" t="s">
        <v>467</v>
      </c>
      <c r="C39" s="30" t="s">
        <v>461</v>
      </c>
      <c r="D39" s="30" t="s">
        <v>468</v>
      </c>
      <c r="E39" s="30" t="s">
        <v>51</v>
      </c>
      <c r="F39" s="28" t="s">
        <v>45</v>
      </c>
      <c r="G39" s="28" t="s">
        <v>385</v>
      </c>
      <c r="H39" s="29">
        <v>10</v>
      </c>
      <c r="I39" s="25" t="s">
        <v>519</v>
      </c>
      <c r="J39" s="34">
        <v>16</v>
      </c>
      <c r="K39" s="47">
        <f t="shared" si="0"/>
        <v>23.88059701492537</v>
      </c>
    </row>
    <row r="40" spans="1:11" ht="20.25" customHeight="1">
      <c r="A40" s="22">
        <v>23</v>
      </c>
      <c r="B40" s="26" t="s">
        <v>469</v>
      </c>
      <c r="C40" s="30" t="s">
        <v>470</v>
      </c>
      <c r="D40" s="30" t="s">
        <v>471</v>
      </c>
      <c r="E40" s="30" t="s">
        <v>25</v>
      </c>
      <c r="F40" s="28" t="s">
        <v>45</v>
      </c>
      <c r="G40" s="28" t="s">
        <v>385</v>
      </c>
      <c r="H40" s="29">
        <v>10</v>
      </c>
      <c r="I40" s="25" t="s">
        <v>519</v>
      </c>
      <c r="J40" s="34">
        <v>15.5</v>
      </c>
      <c r="K40" s="47">
        <f t="shared" si="0"/>
        <v>23.134328358208954</v>
      </c>
    </row>
    <row r="41" spans="1:11" ht="20.25" customHeight="1">
      <c r="A41" s="22">
        <v>24</v>
      </c>
      <c r="B41" s="26" t="s">
        <v>465</v>
      </c>
      <c r="C41" s="30" t="s">
        <v>466</v>
      </c>
      <c r="D41" s="30" t="s">
        <v>83</v>
      </c>
      <c r="E41" s="30" t="s">
        <v>72</v>
      </c>
      <c r="F41" s="28" t="s">
        <v>45</v>
      </c>
      <c r="G41" s="28" t="s">
        <v>385</v>
      </c>
      <c r="H41" s="29">
        <v>10</v>
      </c>
      <c r="I41" s="25" t="s">
        <v>519</v>
      </c>
      <c r="J41" s="34">
        <v>15</v>
      </c>
      <c r="K41" s="47">
        <f t="shared" si="0"/>
        <v>22.388059701492537</v>
      </c>
    </row>
    <row r="42" spans="1:11" ht="20.25" customHeight="1">
      <c r="A42" s="22">
        <v>25</v>
      </c>
      <c r="B42" s="26" t="s">
        <v>414</v>
      </c>
      <c r="C42" s="30" t="s">
        <v>415</v>
      </c>
      <c r="D42" s="30" t="s">
        <v>416</v>
      </c>
      <c r="E42" s="27" t="s">
        <v>82</v>
      </c>
      <c r="F42" s="29" t="s">
        <v>154</v>
      </c>
      <c r="G42" s="29" t="s">
        <v>98</v>
      </c>
      <c r="H42" s="29">
        <v>10</v>
      </c>
      <c r="I42" s="25" t="s">
        <v>519</v>
      </c>
      <c r="J42" s="37">
        <v>13</v>
      </c>
      <c r="K42" s="47">
        <f t="shared" si="0"/>
        <v>19.402985074626866</v>
      </c>
    </row>
    <row r="43" spans="1:11" ht="20.25" customHeight="1">
      <c r="A43" s="22">
        <v>26</v>
      </c>
      <c r="B43" s="26" t="s">
        <v>407</v>
      </c>
      <c r="C43" s="27" t="s">
        <v>408</v>
      </c>
      <c r="D43" s="27" t="s">
        <v>201</v>
      </c>
      <c r="E43" s="27" t="s">
        <v>81</v>
      </c>
      <c r="F43" s="29" t="s">
        <v>409</v>
      </c>
      <c r="G43" s="29" t="s">
        <v>410</v>
      </c>
      <c r="H43" s="29">
        <v>10</v>
      </c>
      <c r="I43" s="21" t="s">
        <v>516</v>
      </c>
      <c r="J43" s="39"/>
      <c r="K43" s="20"/>
    </row>
    <row r="44" spans="1:11" ht="20.25" customHeight="1">
      <c r="A44" s="22">
        <v>27</v>
      </c>
      <c r="B44" s="26" t="s">
        <v>429</v>
      </c>
      <c r="C44" s="27" t="s">
        <v>430</v>
      </c>
      <c r="D44" s="27" t="s">
        <v>158</v>
      </c>
      <c r="E44" s="27" t="s">
        <v>325</v>
      </c>
      <c r="F44" s="29" t="s">
        <v>85</v>
      </c>
      <c r="G44" s="29" t="s">
        <v>92</v>
      </c>
      <c r="H44" s="29">
        <v>10</v>
      </c>
      <c r="I44" s="31" t="s">
        <v>516</v>
      </c>
      <c r="J44" s="33"/>
      <c r="K44" s="20"/>
    </row>
    <row r="45" spans="1:11" ht="20.25" customHeight="1">
      <c r="A45" s="22">
        <v>28</v>
      </c>
      <c r="B45" s="26" t="s">
        <v>444</v>
      </c>
      <c r="C45" s="30" t="s">
        <v>445</v>
      </c>
      <c r="D45" s="30" t="s">
        <v>446</v>
      </c>
      <c r="E45" s="30" t="s">
        <v>447</v>
      </c>
      <c r="F45" s="28" t="s">
        <v>101</v>
      </c>
      <c r="G45" s="28" t="s">
        <v>448</v>
      </c>
      <c r="H45" s="29">
        <v>10</v>
      </c>
      <c r="I45" s="31" t="s">
        <v>516</v>
      </c>
      <c r="J45" s="34"/>
      <c r="K45" s="20"/>
    </row>
    <row r="46" spans="1:11" ht="20.25" customHeight="1">
      <c r="A46" s="22">
        <v>29</v>
      </c>
      <c r="B46" s="26" t="s">
        <v>449</v>
      </c>
      <c r="C46" s="30" t="s">
        <v>450</v>
      </c>
      <c r="D46" s="30" t="s">
        <v>58</v>
      </c>
      <c r="E46" s="30" t="s">
        <v>59</v>
      </c>
      <c r="F46" s="28" t="s">
        <v>101</v>
      </c>
      <c r="G46" s="28" t="s">
        <v>448</v>
      </c>
      <c r="H46" s="29">
        <v>10</v>
      </c>
      <c r="I46" s="31" t="s">
        <v>516</v>
      </c>
      <c r="J46" s="34"/>
      <c r="K46" s="20"/>
    </row>
    <row r="47" spans="1:11" ht="20.25" customHeight="1">
      <c r="A47" s="22">
        <v>30</v>
      </c>
      <c r="B47" s="26" t="s">
        <v>451</v>
      </c>
      <c r="C47" s="30" t="s">
        <v>452</v>
      </c>
      <c r="D47" s="30" t="s">
        <v>201</v>
      </c>
      <c r="E47" s="30" t="s">
        <v>364</v>
      </c>
      <c r="F47" s="28" t="s">
        <v>101</v>
      </c>
      <c r="G47" s="28" t="s">
        <v>448</v>
      </c>
      <c r="H47" s="29">
        <v>10</v>
      </c>
      <c r="I47" s="31" t="s">
        <v>516</v>
      </c>
      <c r="J47" s="34"/>
      <c r="K47" s="20"/>
    </row>
    <row r="48" spans="1:11" ht="20.25" customHeight="1">
      <c r="A48" s="22">
        <v>31</v>
      </c>
      <c r="B48" s="26" t="s">
        <v>455</v>
      </c>
      <c r="C48" s="30" t="s">
        <v>456</v>
      </c>
      <c r="D48" s="30" t="s">
        <v>457</v>
      </c>
      <c r="E48" s="30" t="s">
        <v>53</v>
      </c>
      <c r="F48" s="28" t="s">
        <v>101</v>
      </c>
      <c r="G48" s="28" t="s">
        <v>448</v>
      </c>
      <c r="H48" s="29">
        <v>10</v>
      </c>
      <c r="I48" s="31" t="s">
        <v>516</v>
      </c>
      <c r="J48" s="34"/>
      <c r="K48" s="20"/>
    </row>
    <row r="49" spans="1:11" ht="20.25" customHeight="1">
      <c r="A49" s="22">
        <v>32</v>
      </c>
      <c r="B49" s="26" t="s">
        <v>458</v>
      </c>
      <c r="C49" s="30" t="s">
        <v>459</v>
      </c>
      <c r="D49" s="30" t="s">
        <v>35</v>
      </c>
      <c r="E49" s="30" t="s">
        <v>149</v>
      </c>
      <c r="F49" s="28" t="s">
        <v>45</v>
      </c>
      <c r="G49" s="28" t="s">
        <v>385</v>
      </c>
      <c r="H49" s="29">
        <v>10</v>
      </c>
      <c r="I49" s="31" t="s">
        <v>516</v>
      </c>
      <c r="J49" s="34"/>
      <c r="K49" s="2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8" sqref="F8"/>
    </sheetView>
  </sheetViews>
  <sheetFormatPr defaultColWidth="9.125" defaultRowHeight="12.75"/>
  <cols>
    <col min="1" max="1" width="3.875" style="1" customWidth="1"/>
    <col min="2" max="2" width="9.125" style="1" customWidth="1"/>
    <col min="3" max="3" width="14.375" style="2" customWidth="1"/>
    <col min="4" max="4" width="11.625" style="2" customWidth="1"/>
    <col min="5" max="5" width="18.625" style="2" customWidth="1"/>
    <col min="6" max="6" width="32.75390625" style="3" customWidth="1"/>
    <col min="7" max="7" width="35.875" style="3" customWidth="1"/>
    <col min="8" max="8" width="5.625" style="2" customWidth="1"/>
    <col min="9" max="9" width="12.375" style="4" customWidth="1"/>
    <col min="10" max="10" width="10.50390625" style="5" customWidth="1"/>
    <col min="11" max="11" width="7.625" style="1" customWidth="1"/>
    <col min="12" max="12" width="19.625" style="1" customWidth="1"/>
    <col min="13" max="16384" width="9.125" style="1" customWidth="1"/>
  </cols>
  <sheetData>
    <row r="1" spans="2:7" ht="15">
      <c r="B1" s="14"/>
      <c r="C1" s="14" t="s">
        <v>9</v>
      </c>
      <c r="D1" s="15"/>
      <c r="E1" s="14"/>
      <c r="F1" s="23"/>
      <c r="G1" s="23" t="s">
        <v>528</v>
      </c>
    </row>
    <row r="2" spans="2:5" ht="15">
      <c r="B2" s="14"/>
      <c r="C2" s="15" t="s">
        <v>88</v>
      </c>
      <c r="D2" s="15"/>
      <c r="E2" s="15"/>
    </row>
    <row r="3" spans="2:5" ht="15">
      <c r="B3" s="14" t="s">
        <v>10</v>
      </c>
      <c r="C3" s="15"/>
      <c r="D3" s="15"/>
      <c r="E3" s="15" t="s">
        <v>89</v>
      </c>
    </row>
    <row r="4" spans="2:5" ht="15">
      <c r="B4" s="14" t="s">
        <v>6</v>
      </c>
      <c r="C4" s="15"/>
      <c r="D4" s="15"/>
      <c r="E4" s="24">
        <v>11</v>
      </c>
    </row>
    <row r="5" spans="2:5" ht="15">
      <c r="B5" s="14" t="s">
        <v>11</v>
      </c>
      <c r="C5" s="15"/>
      <c r="D5" s="15"/>
      <c r="E5" s="15">
        <v>12</v>
      </c>
    </row>
    <row r="6" spans="2:5" ht="15">
      <c r="B6" s="14" t="s">
        <v>12</v>
      </c>
      <c r="C6" s="15"/>
      <c r="D6" s="15"/>
      <c r="E6" s="16">
        <v>45261</v>
      </c>
    </row>
    <row r="7" spans="2:5" ht="15">
      <c r="B7" s="14" t="s">
        <v>13</v>
      </c>
      <c r="C7" s="15"/>
      <c r="D7" s="15"/>
      <c r="E7" s="35" t="s">
        <v>90</v>
      </c>
    </row>
    <row r="8" spans="2:5" ht="15">
      <c r="B8" s="14" t="s">
        <v>14</v>
      </c>
      <c r="C8" s="15"/>
      <c r="D8" s="15"/>
      <c r="E8" s="15" t="s">
        <v>91</v>
      </c>
    </row>
    <row r="9" spans="2:8" ht="21" customHeight="1">
      <c r="B9" s="14" t="s">
        <v>15</v>
      </c>
      <c r="C9" s="15"/>
      <c r="D9" s="15"/>
      <c r="E9" s="15"/>
      <c r="G9" s="17" t="s">
        <v>16</v>
      </c>
      <c r="H9" s="13"/>
    </row>
    <row r="10" spans="2:8" ht="21" customHeight="1">
      <c r="B10" s="14" t="s">
        <v>92</v>
      </c>
      <c r="C10" s="15"/>
      <c r="D10" s="15"/>
      <c r="E10" s="15" t="s">
        <v>103</v>
      </c>
      <c r="F10" s="41" t="s">
        <v>99</v>
      </c>
      <c r="G10" s="18"/>
      <c r="H10" s="13"/>
    </row>
    <row r="11" spans="2:8" ht="21" customHeight="1">
      <c r="B11" s="14" t="s">
        <v>93</v>
      </c>
      <c r="C11" s="15"/>
      <c r="D11" s="15"/>
      <c r="E11" s="15"/>
      <c r="F11" s="41" t="s">
        <v>60</v>
      </c>
      <c r="G11" s="18"/>
      <c r="H11" s="13"/>
    </row>
    <row r="12" spans="2:8" ht="21" customHeight="1">
      <c r="B12" s="14" t="s">
        <v>94</v>
      </c>
      <c r="C12" s="15"/>
      <c r="D12" s="15"/>
      <c r="E12" s="15"/>
      <c r="F12" s="41" t="s">
        <v>100</v>
      </c>
      <c r="G12" s="18"/>
      <c r="H12" s="13"/>
    </row>
    <row r="13" spans="2:8" ht="20.25" customHeight="1">
      <c r="B13" s="14" t="s">
        <v>95</v>
      </c>
      <c r="E13" s="14"/>
      <c r="F13" s="17" t="s">
        <v>61</v>
      </c>
      <c r="G13" s="18"/>
      <c r="H13" s="13"/>
    </row>
    <row r="14" spans="2:8" ht="20.25" customHeight="1">
      <c r="B14" s="14" t="s">
        <v>97</v>
      </c>
      <c r="E14" s="14"/>
      <c r="F14" s="17" t="s">
        <v>101</v>
      </c>
      <c r="G14" s="18"/>
      <c r="H14" s="13"/>
    </row>
    <row r="15" spans="2:8" ht="20.25" customHeight="1">
      <c r="B15" s="14" t="s">
        <v>98</v>
      </c>
      <c r="E15" s="14"/>
      <c r="F15" s="17" t="s">
        <v>102</v>
      </c>
      <c r="G15" s="18"/>
      <c r="H15" s="13"/>
    </row>
    <row r="16" spans="2:8" ht="20.25" customHeight="1">
      <c r="B16" s="14"/>
      <c r="E16" s="14"/>
      <c r="F16" s="17"/>
      <c r="G16" s="18"/>
      <c r="H16" s="13"/>
    </row>
    <row r="17" spans="1:11" s="9" customFormat="1" ht="105" customHeight="1">
      <c r="A17" s="7" t="s">
        <v>0</v>
      </c>
      <c r="B17" s="7" t="s">
        <v>8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30</v>
      </c>
      <c r="H17" s="7" t="s">
        <v>5</v>
      </c>
      <c r="I17" s="10" t="s">
        <v>7</v>
      </c>
      <c r="J17" s="8" t="s">
        <v>527</v>
      </c>
      <c r="K17" s="44" t="s">
        <v>520</v>
      </c>
    </row>
    <row r="18" spans="1:11" s="12" customFormat="1" ht="18" customHeight="1">
      <c r="A18" s="22">
        <v>1</v>
      </c>
      <c r="B18" s="26" t="s">
        <v>475</v>
      </c>
      <c r="C18" s="30" t="s">
        <v>476</v>
      </c>
      <c r="D18" s="30" t="s">
        <v>46</v>
      </c>
      <c r="E18" s="30" t="s">
        <v>477</v>
      </c>
      <c r="F18" s="28" t="s">
        <v>133</v>
      </c>
      <c r="G18" s="28" t="s">
        <v>134</v>
      </c>
      <c r="H18" s="29">
        <v>11</v>
      </c>
      <c r="I18" s="40" t="s">
        <v>517</v>
      </c>
      <c r="J18" s="36">
        <v>54</v>
      </c>
      <c r="K18" s="46">
        <f>J18/80*100</f>
        <v>67.5</v>
      </c>
    </row>
    <row r="19" spans="1:11" s="12" customFormat="1" ht="18" customHeight="1">
      <c r="A19" s="22">
        <v>2</v>
      </c>
      <c r="B19" s="26" t="s">
        <v>502</v>
      </c>
      <c r="C19" s="27" t="s">
        <v>503</v>
      </c>
      <c r="D19" s="27" t="s">
        <v>110</v>
      </c>
      <c r="E19" s="27" t="s">
        <v>504</v>
      </c>
      <c r="F19" s="28" t="s">
        <v>27</v>
      </c>
      <c r="G19" s="28" t="s">
        <v>382</v>
      </c>
      <c r="H19" s="29">
        <v>11</v>
      </c>
      <c r="I19" s="43" t="s">
        <v>518</v>
      </c>
      <c r="J19" s="32">
        <v>53.5</v>
      </c>
      <c r="K19" s="46">
        <f aca="true" t="shared" si="0" ref="K19:K29">J19/80*100</f>
        <v>66.875</v>
      </c>
    </row>
    <row r="20" spans="1:11" s="11" customFormat="1" ht="18" customHeight="1">
      <c r="A20" s="22">
        <v>3</v>
      </c>
      <c r="B20" s="26" t="s">
        <v>499</v>
      </c>
      <c r="C20" s="27" t="s">
        <v>500</v>
      </c>
      <c r="D20" s="27" t="s">
        <v>46</v>
      </c>
      <c r="E20" s="27" t="s">
        <v>501</v>
      </c>
      <c r="F20" s="28" t="s">
        <v>27</v>
      </c>
      <c r="G20" s="28" t="s">
        <v>382</v>
      </c>
      <c r="H20" s="29">
        <v>11</v>
      </c>
      <c r="I20" s="43" t="s">
        <v>518</v>
      </c>
      <c r="J20" s="33">
        <v>51.5</v>
      </c>
      <c r="K20" s="46">
        <f t="shared" si="0"/>
        <v>64.375</v>
      </c>
    </row>
    <row r="21" spans="1:11" s="11" customFormat="1" ht="18" customHeight="1">
      <c r="A21" s="22">
        <v>4</v>
      </c>
      <c r="B21" s="26" t="s">
        <v>480</v>
      </c>
      <c r="C21" s="27" t="s">
        <v>481</v>
      </c>
      <c r="D21" s="27" t="s">
        <v>48</v>
      </c>
      <c r="E21" s="27" t="s">
        <v>198</v>
      </c>
      <c r="F21" s="29" t="s">
        <v>133</v>
      </c>
      <c r="G21" s="29" t="s">
        <v>134</v>
      </c>
      <c r="H21" s="29">
        <v>11</v>
      </c>
      <c r="I21" s="43" t="s">
        <v>518</v>
      </c>
      <c r="J21" s="37">
        <v>50</v>
      </c>
      <c r="K21" s="46">
        <f t="shared" si="0"/>
        <v>62.5</v>
      </c>
    </row>
    <row r="22" spans="1:11" s="11" customFormat="1" ht="18" customHeight="1">
      <c r="A22" s="22">
        <v>5</v>
      </c>
      <c r="B22" s="26" t="s">
        <v>490</v>
      </c>
      <c r="C22" s="27" t="s">
        <v>491</v>
      </c>
      <c r="D22" s="27" t="s">
        <v>492</v>
      </c>
      <c r="E22" s="27" t="s">
        <v>23</v>
      </c>
      <c r="F22" s="29" t="s">
        <v>85</v>
      </c>
      <c r="G22" s="29" t="s">
        <v>92</v>
      </c>
      <c r="H22" s="29">
        <v>11</v>
      </c>
      <c r="I22" s="25" t="s">
        <v>519</v>
      </c>
      <c r="J22" s="37">
        <v>42.5</v>
      </c>
      <c r="K22" s="46">
        <f t="shared" si="0"/>
        <v>53.125</v>
      </c>
    </row>
    <row r="23" spans="1:12" s="11" customFormat="1" ht="18" customHeight="1">
      <c r="A23" s="22">
        <v>6</v>
      </c>
      <c r="B23" s="26" t="s">
        <v>496</v>
      </c>
      <c r="C23" s="30" t="s">
        <v>497</v>
      </c>
      <c r="D23" s="30" t="s">
        <v>498</v>
      </c>
      <c r="E23" s="30" t="s">
        <v>59</v>
      </c>
      <c r="F23" s="29" t="s">
        <v>27</v>
      </c>
      <c r="G23" s="29" t="s">
        <v>382</v>
      </c>
      <c r="H23" s="29">
        <v>11</v>
      </c>
      <c r="I23" s="25" t="s">
        <v>519</v>
      </c>
      <c r="J23" s="37">
        <v>41.5</v>
      </c>
      <c r="K23" s="46">
        <f t="shared" si="0"/>
        <v>51.87500000000001</v>
      </c>
      <c r="L23" s="6"/>
    </row>
    <row r="24" spans="1:12" ht="18" customHeight="1">
      <c r="A24" s="22">
        <v>7</v>
      </c>
      <c r="B24" s="26" t="s">
        <v>478</v>
      </c>
      <c r="C24" s="30" t="s">
        <v>479</v>
      </c>
      <c r="D24" s="30" t="s">
        <v>75</v>
      </c>
      <c r="E24" s="30" t="s">
        <v>23</v>
      </c>
      <c r="F24" s="28" t="s">
        <v>133</v>
      </c>
      <c r="G24" s="28" t="s">
        <v>134</v>
      </c>
      <c r="H24" s="29">
        <v>11</v>
      </c>
      <c r="I24" s="25" t="s">
        <v>519</v>
      </c>
      <c r="J24" s="37">
        <v>38</v>
      </c>
      <c r="K24" s="46">
        <f t="shared" si="0"/>
        <v>47.5</v>
      </c>
      <c r="L24" s="6"/>
    </row>
    <row r="25" spans="1:11" s="11" customFormat="1" ht="18" customHeight="1">
      <c r="A25" s="22">
        <v>8</v>
      </c>
      <c r="B25" s="26" t="s">
        <v>510</v>
      </c>
      <c r="C25" s="30" t="s">
        <v>511</v>
      </c>
      <c r="D25" s="30" t="s">
        <v>35</v>
      </c>
      <c r="E25" s="30" t="s">
        <v>44</v>
      </c>
      <c r="F25" s="28" t="s">
        <v>45</v>
      </c>
      <c r="G25" s="28" t="s">
        <v>93</v>
      </c>
      <c r="H25" s="29">
        <v>11</v>
      </c>
      <c r="I25" s="25" t="s">
        <v>519</v>
      </c>
      <c r="J25" s="34">
        <v>36</v>
      </c>
      <c r="K25" s="46">
        <f t="shared" si="0"/>
        <v>45</v>
      </c>
    </row>
    <row r="26" spans="1:11" ht="18" customHeight="1">
      <c r="A26" s="22">
        <v>9</v>
      </c>
      <c r="B26" s="26" t="s">
        <v>486</v>
      </c>
      <c r="C26" s="30" t="s">
        <v>487</v>
      </c>
      <c r="D26" s="30" t="s">
        <v>46</v>
      </c>
      <c r="E26" s="30" t="s">
        <v>364</v>
      </c>
      <c r="F26" s="29" t="s">
        <v>162</v>
      </c>
      <c r="G26" s="29" t="s">
        <v>96</v>
      </c>
      <c r="H26" s="29">
        <v>11</v>
      </c>
      <c r="I26" s="25" t="s">
        <v>519</v>
      </c>
      <c r="J26" s="37">
        <v>31.5</v>
      </c>
      <c r="K26" s="46">
        <f t="shared" si="0"/>
        <v>39.375</v>
      </c>
    </row>
    <row r="27" spans="1:11" ht="18" customHeight="1">
      <c r="A27" s="22">
        <v>10</v>
      </c>
      <c r="B27" s="26" t="s">
        <v>484</v>
      </c>
      <c r="C27" s="27" t="s">
        <v>485</v>
      </c>
      <c r="D27" s="27" t="s">
        <v>35</v>
      </c>
      <c r="E27" s="27" t="s">
        <v>23</v>
      </c>
      <c r="F27" s="29" t="s">
        <v>162</v>
      </c>
      <c r="G27" s="29" t="s">
        <v>96</v>
      </c>
      <c r="H27" s="29">
        <v>11</v>
      </c>
      <c r="I27" s="25" t="s">
        <v>519</v>
      </c>
      <c r="J27" s="39">
        <v>31</v>
      </c>
      <c r="K27" s="46">
        <f t="shared" si="0"/>
        <v>38.75</v>
      </c>
    </row>
    <row r="28" spans="1:11" ht="18" customHeight="1">
      <c r="A28" s="22">
        <v>11</v>
      </c>
      <c r="B28" s="26" t="s">
        <v>493</v>
      </c>
      <c r="C28" s="27" t="s">
        <v>494</v>
      </c>
      <c r="D28" s="27" t="s">
        <v>495</v>
      </c>
      <c r="E28" s="27" t="s">
        <v>57</v>
      </c>
      <c r="F28" s="29" t="s">
        <v>85</v>
      </c>
      <c r="G28" s="29" t="s">
        <v>92</v>
      </c>
      <c r="H28" s="29">
        <v>11</v>
      </c>
      <c r="I28" s="25" t="s">
        <v>519</v>
      </c>
      <c r="J28" s="38">
        <v>30</v>
      </c>
      <c r="K28" s="46">
        <f t="shared" si="0"/>
        <v>37.5</v>
      </c>
    </row>
    <row r="29" spans="1:11" ht="18" customHeight="1">
      <c r="A29" s="22">
        <v>12</v>
      </c>
      <c r="B29" s="26" t="s">
        <v>482</v>
      </c>
      <c r="C29" s="30" t="s">
        <v>483</v>
      </c>
      <c r="D29" s="30" t="s">
        <v>48</v>
      </c>
      <c r="E29" s="30" t="s">
        <v>53</v>
      </c>
      <c r="F29" s="29" t="s">
        <v>162</v>
      </c>
      <c r="G29" s="29" t="s">
        <v>96</v>
      </c>
      <c r="H29" s="29">
        <v>11</v>
      </c>
      <c r="I29" s="25" t="s">
        <v>519</v>
      </c>
      <c r="J29" s="38">
        <v>20.5</v>
      </c>
      <c r="K29" s="46">
        <f t="shared" si="0"/>
        <v>25.624999999999996</v>
      </c>
    </row>
    <row r="30" spans="1:11" ht="18" customHeight="1">
      <c r="A30" s="22">
        <v>13</v>
      </c>
      <c r="B30" s="26" t="s">
        <v>488</v>
      </c>
      <c r="C30" s="30" t="s">
        <v>489</v>
      </c>
      <c r="D30" s="30" t="s">
        <v>416</v>
      </c>
      <c r="E30" s="27" t="s">
        <v>44</v>
      </c>
      <c r="F30" s="29" t="s">
        <v>162</v>
      </c>
      <c r="G30" s="29" t="s">
        <v>96</v>
      </c>
      <c r="H30" s="29">
        <v>11</v>
      </c>
      <c r="I30" s="25" t="s">
        <v>516</v>
      </c>
      <c r="J30" s="37"/>
      <c r="K30" s="20"/>
    </row>
    <row r="31" spans="1:11" ht="18" customHeight="1">
      <c r="A31" s="22">
        <v>14</v>
      </c>
      <c r="B31" s="26" t="s">
        <v>505</v>
      </c>
      <c r="C31" s="27" t="s">
        <v>506</v>
      </c>
      <c r="D31" s="27" t="s">
        <v>58</v>
      </c>
      <c r="E31" s="27" t="s">
        <v>44</v>
      </c>
      <c r="F31" s="29" t="s">
        <v>27</v>
      </c>
      <c r="G31" s="29" t="s">
        <v>382</v>
      </c>
      <c r="H31" s="29">
        <v>11</v>
      </c>
      <c r="I31" s="31" t="s">
        <v>516</v>
      </c>
      <c r="J31" s="33"/>
      <c r="K31" s="20"/>
    </row>
    <row r="32" spans="1:11" s="12" customFormat="1" ht="18" customHeight="1">
      <c r="A32" s="22">
        <v>15</v>
      </c>
      <c r="B32" s="26" t="s">
        <v>507</v>
      </c>
      <c r="C32" s="27" t="s">
        <v>508</v>
      </c>
      <c r="D32" s="27" t="s">
        <v>419</v>
      </c>
      <c r="E32" s="27" t="s">
        <v>509</v>
      </c>
      <c r="F32" s="28" t="s">
        <v>45</v>
      </c>
      <c r="G32" s="28" t="s">
        <v>93</v>
      </c>
      <c r="H32" s="29">
        <v>11</v>
      </c>
      <c r="I32" s="31" t="s">
        <v>516</v>
      </c>
      <c r="J32" s="33"/>
      <c r="K32" s="45"/>
    </row>
    <row r="33" spans="1:11" ht="15">
      <c r="A33" s="22">
        <v>16</v>
      </c>
      <c r="B33" s="26" t="s">
        <v>512</v>
      </c>
      <c r="C33" s="30" t="s">
        <v>513</v>
      </c>
      <c r="D33" s="30" t="s">
        <v>514</v>
      </c>
      <c r="E33" s="30" t="s">
        <v>515</v>
      </c>
      <c r="F33" s="28" t="s">
        <v>45</v>
      </c>
      <c r="G33" s="28" t="s">
        <v>93</v>
      </c>
      <c r="H33" s="29">
        <v>11</v>
      </c>
      <c r="I33" s="31" t="s">
        <v>516</v>
      </c>
      <c r="J33" s="34"/>
      <c r="K33" s="2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</cp:lastModifiedBy>
  <cp:lastPrinted>2023-12-05T12:31:13Z</cp:lastPrinted>
  <dcterms:created xsi:type="dcterms:W3CDTF">2010-02-01T08:04:55Z</dcterms:created>
  <dcterms:modified xsi:type="dcterms:W3CDTF">2023-12-06T12:57:01Z</dcterms:modified>
  <cp:category/>
  <cp:version/>
  <cp:contentType/>
  <cp:contentStatus/>
</cp:coreProperties>
</file>